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完全免試入學\113屏東區免試入學(內農資料)\9.國中說明會\113.04.15第2次國中說明會\"/>
    </mc:Choice>
  </mc:AlternateContent>
  <bookViews>
    <workbookView xWindow="0" yWindow="0" windowWidth="23040" windowHeight="9135" activeTab="1"/>
  </bookViews>
  <sheets>
    <sheet name="Worksheet" sheetId="1" r:id="rId1"/>
    <sheet name="清冊" sheetId="2" r:id="rId2"/>
  </sheets>
  <calcPr calcId="162913"/>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5" i="2"/>
  <c r="H6" i="2"/>
  <c r="H7" i="2"/>
  <c r="H8" i="2"/>
  <c r="H9" i="2"/>
  <c r="H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4" i="2"/>
  <c r="B26" i="2" l="1"/>
  <c r="C26" i="2"/>
  <c r="B27" i="2"/>
  <c r="C27" i="2"/>
  <c r="B28" i="2"/>
  <c r="C28" i="2"/>
  <c r="B29" i="2"/>
  <c r="C29" i="2"/>
  <c r="B30" i="2"/>
  <c r="C30" i="2"/>
  <c r="B31" i="2"/>
  <c r="C31" i="2"/>
  <c r="B32" i="2"/>
  <c r="C32" i="2"/>
  <c r="B33" i="2"/>
  <c r="C33" i="2"/>
  <c r="B34" i="2"/>
  <c r="C34" i="2"/>
  <c r="B35" i="2"/>
  <c r="C35" i="2"/>
  <c r="B36" i="2"/>
  <c r="C36" i="2"/>
  <c r="B37" i="2"/>
  <c r="C37" i="2"/>
  <c r="B38" i="2"/>
  <c r="C38" i="2"/>
  <c r="A2" i="2" l="1"/>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C4" i="2"/>
  <c r="B4" i="2"/>
</calcChain>
</file>

<file path=xl/sharedStrings.xml><?xml version="1.0" encoding="utf-8"?>
<sst xmlns="http://schemas.openxmlformats.org/spreadsheetml/2006/main" count="187" uniqueCount="59">
  <si>
    <r>
      <rPr>
        <sz val="11"/>
        <color rgb="FF000000"/>
        <rFont val="細明體"/>
        <family val="3"/>
        <charset val="136"/>
      </rPr>
      <t>國中學校代碼</t>
    </r>
    <r>
      <rPr>
        <sz val="11"/>
        <color rgb="FF000000"/>
        <rFont val="Calibri"/>
        <family val="2"/>
      </rPr>
      <t>-108</t>
    </r>
    <r>
      <rPr>
        <sz val="11"/>
        <color rgb="FF000000"/>
        <rFont val="細明體"/>
        <family val="3"/>
        <charset val="136"/>
      </rPr>
      <t>學年</t>
    </r>
    <r>
      <rPr>
        <sz val="11"/>
        <color rgb="FF000000"/>
        <rFont val="Calibri"/>
        <family val="2"/>
      </rPr>
      <t>901</t>
    </r>
    <r>
      <rPr>
        <sz val="11"/>
        <color rgb="FF000000"/>
        <rFont val="細明體"/>
        <family val="3"/>
        <charset val="136"/>
      </rPr>
      <t>體適能資料評估明細</t>
    </r>
    <r>
      <rPr>
        <sz val="11"/>
        <color rgb="FF000000"/>
        <rFont val="Calibri"/>
        <family val="2"/>
      </rPr>
      <t>.ods</t>
    </r>
  </si>
  <si>
    <t>測試時間</t>
  </si>
  <si>
    <t>性別</t>
  </si>
  <si>
    <t>年齡</t>
  </si>
  <si>
    <t>身高</t>
  </si>
  <si>
    <t>體重</t>
  </si>
  <si>
    <t>身體組成</t>
  </si>
  <si>
    <t>坐姿體前彎</t>
  </si>
  <si>
    <t>立定跳遠</t>
  </si>
  <si>
    <t>仰臥起坐</t>
  </si>
  <si>
    <t>心肺適能</t>
  </si>
  <si>
    <t>統計</t>
  </si>
  <si>
    <t>獎章</t>
  </si>
  <si>
    <t>原始成績</t>
  </si>
  <si>
    <t>評估</t>
  </si>
  <si>
    <t>百分等級</t>
  </si>
  <si>
    <t>2020-03-31</t>
  </si>
  <si>
    <t>男</t>
  </si>
  <si>
    <t>正常</t>
  </si>
  <si>
    <t>請加強</t>
  </si>
  <si>
    <t>中等</t>
  </si>
  <si>
    <t>Y</t>
  </si>
  <si>
    <t>女</t>
  </si>
  <si>
    <t>銀牌</t>
  </si>
  <si>
    <t>過輕</t>
  </si>
  <si>
    <t>銅牌</t>
  </si>
  <si>
    <t>金牌</t>
  </si>
  <si>
    <t>肥胖</t>
  </si>
  <si>
    <t>銅質</t>
  </si>
  <si>
    <t>過重</t>
  </si>
  <si>
    <t>金質</t>
  </si>
  <si>
    <t>本清冊為本校依教育部體適能檢測標準及體適能常模進行檢測，且內容經本校確認無誤，謹此證明。</t>
  </si>
  <si>
    <t>承辦人核章</t>
  </si>
  <si>
    <t>主任核章</t>
  </si>
  <si>
    <t>校長核章</t>
  </si>
  <si>
    <t>學生姓名</t>
    <phoneticPr fontId="5" type="noConversion"/>
  </si>
  <si>
    <t>座號</t>
    <phoneticPr fontId="5" type="noConversion"/>
  </si>
  <si>
    <t>性別</t>
    <phoneticPr fontId="5" type="noConversion"/>
  </si>
  <si>
    <t>初審積分</t>
    <phoneticPr fontId="5" type="noConversion"/>
  </si>
  <si>
    <t>無評等</t>
    <phoneticPr fontId="5" type="noConversion"/>
  </si>
  <si>
    <t>附證明文件</t>
    <phoneticPr fontId="5" type="noConversion"/>
  </si>
  <si>
    <r>
      <rPr>
        <sz val="11"/>
        <color rgb="FF000000"/>
        <rFont val="細明體"/>
        <family val="3"/>
        <charset val="136"/>
      </rPr>
      <t>學號</t>
    </r>
    <r>
      <rPr>
        <sz val="11"/>
        <color rgb="FF000000"/>
        <rFont val="Calibri"/>
        <family val="2"/>
      </rPr>
      <t>/</t>
    </r>
    <r>
      <rPr>
        <sz val="11"/>
        <color rgb="FF000000"/>
        <rFont val="細明體"/>
        <family val="3"/>
        <charset val="136"/>
      </rPr>
      <t>座號</t>
    </r>
    <phoneticPr fontId="5" type="noConversion"/>
  </si>
  <si>
    <t>使用注意事項：</t>
    <phoneticPr fontId="5" type="noConversion"/>
  </si>
  <si>
    <t>本功能頁面受A4列印紙張大小之限制，一次僅能處理35人，</t>
    <phoneticPr fontId="5" type="noConversion"/>
  </si>
  <si>
    <t>1、</t>
    <phoneticPr fontId="5" type="noConversion"/>
  </si>
  <si>
    <t>2、</t>
    <phoneticPr fontId="5" type="noConversion"/>
  </si>
  <si>
    <t>3、</t>
    <phoneticPr fontId="5" type="noConversion"/>
  </si>
  <si>
    <t>建議以班級為單位，若人數過多請各校自行調整。</t>
    <phoneticPr fontId="5" type="noConversion"/>
  </si>
  <si>
    <r>
      <t>4</t>
    </r>
    <r>
      <rPr>
        <sz val="12"/>
        <color rgb="FF000000"/>
        <rFont val="細明體"/>
        <family val="3"/>
        <charset val="136"/>
      </rPr>
      <t>、</t>
    </r>
    <phoneticPr fontId="5" type="noConversion"/>
  </si>
  <si>
    <t>式自動產出，各校若欲自行輸入任何欄位資料並無設限。</t>
    <phoneticPr fontId="5" type="noConversion"/>
  </si>
  <si>
    <t>本程式僅提供基本的積分換算功能，部份特殊情況可能無法</t>
    <phoneticPr fontId="5" type="noConversion"/>
  </si>
  <si>
    <t>正確呈現，請各校需檢查初審積分是否與規定相符並做必要</t>
    <phoneticPr fontId="5" type="noConversion"/>
  </si>
  <si>
    <t>之修正，切勿完全仰賴程式處理。</t>
    <phoneticPr fontId="5" type="noConversion"/>
  </si>
  <si>
    <t>分會清空，請學校調整正確積分後自行輸入。</t>
    <phoneticPr fontId="5" type="noConversion"/>
  </si>
  <si>
    <t>無評等</t>
    <phoneticPr fontId="5" type="noConversion"/>
  </si>
  <si>
    <t>僅 A 欄、H 欄及 I 欄才可能需輸入資料，其餘資料皆為程</t>
    <phoneticPr fontId="5" type="noConversion"/>
  </si>
  <si>
    <t>若有檢附證明文件，請於 I 欄位輸入『V』，輸入後初審積</t>
    <phoneticPr fontId="5" type="noConversion"/>
  </si>
  <si>
    <r>
      <t>備註：
1.本清冊僅適用於屏東區高級中等學校免試入學超額比序項目積分審查時檢附為佐證資料。
2.評估結果為：X，代表該項未完成檢測；評估結果為：請加強，代表該項經檢測後未達門檻標準。
3.為使清冊以A4單張呈現，請以班級為單位製作(至多容納32位學生)；</t>
    </r>
    <r>
      <rPr>
        <sz val="10"/>
        <color rgb="FFFF0000"/>
        <rFont val="標楷體"/>
        <family val="4"/>
        <charset val="136"/>
      </rPr>
      <t>國中須輸入學生姓名及勾選是否附證明文件，其餘欄位設定公式自動帶出，請詳加核對初審積分。</t>
    </r>
    <phoneticPr fontId="5" type="noConversion"/>
  </si>
  <si>
    <r>
      <t>113</t>
    </r>
    <r>
      <rPr>
        <b/>
        <sz val="12"/>
        <color rgb="FF000000"/>
        <rFont val="微軟正黑體"/>
        <family val="2"/>
        <charset val="136"/>
      </rPr>
      <t>學年度屏東區高級中等學校免試入學</t>
    </r>
    <r>
      <rPr>
        <b/>
        <sz val="12"/>
        <color rgb="FF000000"/>
        <rFont val="Times New Roman"/>
        <family val="1"/>
      </rPr>
      <t>—</t>
    </r>
    <r>
      <rPr>
        <b/>
        <sz val="12"/>
        <color rgb="FF000000"/>
        <rFont val="微軟正黑體"/>
        <family val="2"/>
        <charset val="136"/>
      </rPr>
      <t>屏東縣立</t>
    </r>
    <r>
      <rPr>
        <b/>
        <sz val="12"/>
        <color rgb="FF000000"/>
        <rFont val="Times New Roman"/>
        <family val="1"/>
      </rPr>
      <t>OO</t>
    </r>
    <r>
      <rPr>
        <b/>
        <sz val="12"/>
        <color rgb="FF000000"/>
        <rFont val="微軟正黑體"/>
        <family val="2"/>
        <charset val="136"/>
      </rPr>
      <t>國民中學體適能成績證明清冊</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</si>
</sst>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NT$-404]#,##0.00;[Red]&quot;-&quot;[$NT$-404]#,##0.00"/>
  </numFmts>
  <fonts count="21" x14ac:knownFonts="1">
    <font>
      <sz val="12"/>
      <color rgb="FF000000"/>
      <name val="Arial"/>
      <family val="2"/>
    </font>
    <font>
      <b/>
      <i/>
      <sz val="16"/>
      <color rgb="FF000000"/>
      <name val="Arial"/>
      <family val="2"/>
    </font>
    <font>
      <b/>
      <i/>
      <u/>
      <sz val="12"/>
      <color rgb="FF000000"/>
      <name val="Arial"/>
      <family val="2"/>
    </font>
    <font>
      <sz val="11"/>
      <color rgb="FF000000"/>
      <name val="Calibri"/>
      <family val="2"/>
    </font>
    <font>
      <sz val="11"/>
      <color rgb="FF000000"/>
      <name val="細明體"/>
      <family val="3"/>
      <charset val="136"/>
    </font>
    <font>
      <sz val="9"/>
      <name val="細明體"/>
      <family val="3"/>
      <charset val="136"/>
    </font>
    <font>
      <sz val="12"/>
      <color rgb="FF000000"/>
      <name val="Times New Roman"/>
      <family val="1"/>
    </font>
    <font>
      <sz val="12"/>
      <color rgb="FF000000"/>
      <name val="微軟正黑體"/>
      <family val="2"/>
      <charset val="136"/>
    </font>
    <font>
      <b/>
      <sz val="12"/>
      <color rgb="FF000000"/>
      <name val="微軟正黑體"/>
      <family val="2"/>
      <charset val="136"/>
    </font>
    <font>
      <sz val="12"/>
      <color rgb="FF000000"/>
      <name val="細明體"/>
      <family val="3"/>
      <charset val="136"/>
    </font>
    <font>
      <sz val="12"/>
      <color rgb="FF000000"/>
      <name val="標楷體"/>
      <family val="4"/>
      <charset val="136"/>
    </font>
    <font>
      <sz val="10"/>
      <name val="標楷體"/>
      <family val="4"/>
      <charset val="136"/>
    </font>
    <font>
      <b/>
      <sz val="12"/>
      <color rgb="FF000000"/>
      <name val="Times New Roman"/>
      <family val="1"/>
    </font>
    <font>
      <b/>
      <sz val="11"/>
      <color rgb="FF000000"/>
      <name val="微軟正黑體"/>
      <family val="2"/>
      <charset val="136"/>
    </font>
    <font>
      <sz val="10"/>
      <color rgb="FFFF0000"/>
      <name val="標楷體"/>
      <family val="4"/>
      <charset val="136"/>
    </font>
    <font>
      <sz val="10"/>
      <color rgb="FF000000"/>
      <name val="Arial"/>
      <family val="2"/>
    </font>
    <font>
      <sz val="10"/>
      <color rgb="FF000000"/>
      <name val="新細明體"/>
      <family val="1"/>
      <charset val="136"/>
      <scheme val="minor"/>
    </font>
    <font>
      <sz val="10"/>
      <color rgb="FF000000"/>
      <name val="Times New Roman"/>
      <family val="1"/>
    </font>
    <font>
      <sz val="10"/>
      <color rgb="FF000000"/>
      <name val="細明體"/>
      <family val="3"/>
      <charset val="136"/>
    </font>
    <font>
      <sz val="12"/>
      <color rgb="FFFF0000"/>
      <name val="標楷體"/>
      <family val="4"/>
      <charset val="136"/>
    </font>
    <font>
      <sz val="11"/>
      <color theme="8" tint="-0.249977111117893"/>
      <name val="標楷體"/>
      <family val="4"/>
      <charset val="136"/>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09F72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6" fontId="2" fillId="0" borderId="0" applyBorder="0" applyProtection="0">
      <alignment vertical="center"/>
    </xf>
  </cellStyleXfs>
  <cellXfs count="31">
    <xf numFmtId="0" fontId="0" fillId="0" borderId="0" xfId="0">
      <alignment vertical="center"/>
    </xf>
    <xf numFmtId="0" fontId="3" fillId="0" borderId="0" xfId="0" applyFont="1" applyAlignment="1">
      <alignment horizontal="left"/>
    </xf>
    <xf numFmtId="0" fontId="0" fillId="0" borderId="0" xfId="0" applyBorder="1">
      <alignment vertical="center"/>
    </xf>
    <xf numFmtId="0" fontId="0" fillId="0" borderId="0" xfId="0" applyFill="1" applyBorder="1">
      <alignment vertical="center"/>
    </xf>
    <xf numFmtId="0" fontId="4" fillId="0" borderId="0" xfId="0" applyFont="1" applyAlignment="1">
      <alignment horizontal="left"/>
    </xf>
    <xf numFmtId="0" fontId="7" fillId="2" borderId="0" xfId="0" applyFont="1" applyFill="1" applyBorder="1">
      <alignment vertical="center"/>
    </xf>
    <xf numFmtId="0" fontId="9" fillId="2" borderId="0" xfId="0" applyFont="1" applyFill="1" applyBorder="1" applyAlignment="1">
      <alignment horizontal="left" vertical="center"/>
    </xf>
    <xf numFmtId="0" fontId="9" fillId="2" borderId="0" xfId="0" applyFont="1" applyFill="1" applyBorder="1">
      <alignment vertical="center"/>
    </xf>
    <xf numFmtId="0" fontId="0" fillId="2" borderId="1" xfId="0" applyFill="1" applyBorder="1">
      <alignment vertical="center"/>
    </xf>
    <xf numFmtId="0" fontId="13" fillId="2" borderId="1" xfId="0" applyFont="1" applyFill="1" applyBorder="1" applyAlignment="1">
      <alignment vertical="center"/>
    </xf>
    <xf numFmtId="0" fontId="10" fillId="3" borderId="3" xfId="0" applyFont="1" applyFill="1" applyBorder="1" applyAlignment="1">
      <alignment horizontal="center"/>
    </xf>
    <xf numFmtId="0" fontId="10" fillId="2" borderId="3" xfId="0" applyFont="1" applyFill="1" applyBorder="1" applyAlignment="1">
      <alignment horizontal="center"/>
    </xf>
    <xf numFmtId="0" fontId="10" fillId="3" borderId="3" xfId="0" applyFont="1" applyFill="1" applyBorder="1" applyAlignment="1">
      <alignment horizontal="center" vertical="center"/>
    </xf>
    <xf numFmtId="0" fontId="6" fillId="2" borderId="4" xfId="0" applyFont="1" applyFill="1" applyBorder="1" applyAlignment="1"/>
    <xf numFmtId="0" fontId="6" fillId="2" borderId="5" xfId="0" applyFont="1" applyFill="1" applyBorder="1" applyAlignment="1"/>
    <xf numFmtId="0" fontId="0" fillId="2" borderId="6" xfId="0" applyFill="1" applyBorder="1">
      <alignment vertical="center"/>
    </xf>
    <xf numFmtId="0" fontId="15" fillId="0" borderId="1" xfId="0" applyFont="1" applyFill="1" applyBorder="1" applyAlignment="1">
      <alignment horizontal="center" vertical="center"/>
    </xf>
    <xf numFmtId="0" fontId="16" fillId="2" borderId="1" xfId="0" applyFont="1" applyFill="1" applyBorder="1" applyAlignment="1">
      <alignment horizontal="center"/>
    </xf>
    <xf numFmtId="0" fontId="17" fillId="2" borderId="1" xfId="0" applyFont="1" applyFill="1" applyBorder="1" applyAlignment="1">
      <alignment horizontal="center"/>
    </xf>
    <xf numFmtId="0" fontId="3" fillId="0" borderId="0" xfId="0" applyFont="1" applyAlignment="1">
      <alignment horizontal="left"/>
    </xf>
    <xf numFmtId="0" fontId="0" fillId="0" borderId="0" xfId="0" applyBorder="1" applyAlignment="1">
      <alignment vertical="center" wrapText="1"/>
    </xf>
    <xf numFmtId="0" fontId="19" fillId="0" borderId="0" xfId="0" applyFont="1" applyBorder="1">
      <alignment vertical="center"/>
    </xf>
    <xf numFmtId="0" fontId="0" fillId="0" borderId="0" xfId="0" applyBorder="1" applyAlignment="1">
      <alignment horizontal="right" vertical="center"/>
    </xf>
    <xf numFmtId="0" fontId="20" fillId="0" borderId="0" xfId="0" applyFont="1" applyBorder="1" applyAlignment="1">
      <alignment horizontal="right" vertical="center"/>
    </xf>
    <xf numFmtId="0" fontId="20" fillId="0" borderId="0" xfId="0" applyFont="1" applyBorder="1">
      <alignment vertical="center"/>
    </xf>
    <xf numFmtId="0" fontId="20" fillId="0" borderId="0" xfId="0" applyFont="1" applyBorder="1" applyAlignment="1">
      <alignment vertical="center"/>
    </xf>
    <xf numFmtId="0" fontId="18" fillId="0" borderId="1" xfId="0" applyFont="1" applyFill="1" applyBorder="1" applyAlignment="1">
      <alignment horizontal="center" vertical="center"/>
    </xf>
    <xf numFmtId="0" fontId="10" fillId="4" borderId="3" xfId="0" applyFont="1" applyFill="1" applyBorder="1" applyAlignment="1">
      <alignment horizontal="center"/>
    </xf>
    <xf numFmtId="0" fontId="3" fillId="0" borderId="0" xfId="0" applyFont="1" applyAlignment="1">
      <alignment horizontal="left"/>
    </xf>
    <xf numFmtId="0" fontId="11" fillId="2" borderId="1" xfId="0" applyFont="1" applyFill="1" applyBorder="1" applyAlignment="1">
      <alignment horizontal="left" vertical="top" wrapText="1"/>
    </xf>
    <xf numFmtId="0" fontId="12" fillId="0" borderId="2" xfId="0" applyFont="1" applyFill="1" applyBorder="1" applyAlignment="1">
      <alignment horizontal="center" vertical="center"/>
    </xf>
  </cellXfs>
  <cellStyles count="5">
    <cellStyle name="Heading" xfId="1"/>
    <cellStyle name="Heading1" xfId="2"/>
    <cellStyle name="Result" xfId="3"/>
    <cellStyle name="Result2" xfId="4"/>
    <cellStyle name="一般" xfId="0" builtinId="0" customBuiltin="1"/>
  </cellStyles>
  <dxfs count="1">
    <dxf>
      <fill>
        <patternFill>
          <bgColor rgb="FFFFFF00"/>
        </patternFill>
      </fill>
    </dxf>
  </dxfs>
  <tableStyles count="0" defaultTableStyle="TableStyleMedium2" defaultPivotStyle="PivotStyleLight16"/>
  <colors>
    <mruColors>
      <color rgb="FF09F7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N13" sqref="N13"/>
    </sheetView>
  </sheetViews>
  <sheetFormatPr defaultColWidth="10.6640625" defaultRowHeight="15" x14ac:dyDescent="0.2"/>
  <cols>
    <col min="1" max="22" width="9.5546875" customWidth="1"/>
    <col min="23" max="23" width="10.6640625" customWidth="1"/>
  </cols>
  <sheetData>
    <row r="1" spans="1:22" ht="15.75" x14ac:dyDescent="0.25">
      <c r="A1" s="28" t="s">
        <v>0</v>
      </c>
      <c r="B1" s="28"/>
      <c r="C1" s="28"/>
      <c r="D1" s="28"/>
      <c r="E1" s="28"/>
      <c r="F1" s="28"/>
      <c r="G1" s="28"/>
      <c r="H1" s="28"/>
      <c r="I1" s="28"/>
      <c r="J1" s="28"/>
      <c r="K1" s="28"/>
      <c r="L1" s="28"/>
      <c r="M1" s="28"/>
      <c r="N1" s="28"/>
      <c r="O1" s="28"/>
      <c r="P1" s="28"/>
      <c r="Q1" s="28"/>
      <c r="R1" s="28"/>
      <c r="S1" s="28"/>
      <c r="T1" s="28"/>
      <c r="U1" s="28"/>
      <c r="V1" s="28"/>
    </row>
    <row r="2" spans="1:22" x14ac:dyDescent="0.25">
      <c r="A2" s="28" t="s">
        <v>1</v>
      </c>
      <c r="B2" s="28" t="s">
        <v>41</v>
      </c>
      <c r="C2" s="28" t="s">
        <v>2</v>
      </c>
      <c r="D2" s="28" t="s">
        <v>3</v>
      </c>
      <c r="E2" s="28" t="s">
        <v>4</v>
      </c>
      <c r="F2" s="28" t="s">
        <v>5</v>
      </c>
      <c r="G2" s="28" t="s">
        <v>6</v>
      </c>
      <c r="H2" s="28"/>
      <c r="I2" s="28" t="s">
        <v>7</v>
      </c>
      <c r="J2" s="28"/>
      <c r="K2" s="28"/>
      <c r="L2" s="28" t="s">
        <v>8</v>
      </c>
      <c r="M2" s="28"/>
      <c r="N2" s="28"/>
      <c r="O2" s="28" t="s">
        <v>9</v>
      </c>
      <c r="P2" s="28"/>
      <c r="Q2" s="28"/>
      <c r="R2" s="28" t="s">
        <v>10</v>
      </c>
      <c r="S2" s="28"/>
      <c r="T2" s="28"/>
      <c r="U2" s="28" t="s">
        <v>11</v>
      </c>
      <c r="V2" s="28" t="s">
        <v>12</v>
      </c>
    </row>
    <row r="3" spans="1:22" x14ac:dyDescent="0.25">
      <c r="A3" s="28"/>
      <c r="B3" s="28"/>
      <c r="C3" s="28"/>
      <c r="D3" s="28"/>
      <c r="E3" s="28"/>
      <c r="F3" s="28"/>
      <c r="G3" s="1" t="s">
        <v>13</v>
      </c>
      <c r="H3" s="1" t="s">
        <v>14</v>
      </c>
      <c r="I3" s="1" t="s">
        <v>13</v>
      </c>
      <c r="J3" s="1" t="s">
        <v>15</v>
      </c>
      <c r="K3" s="1" t="s">
        <v>14</v>
      </c>
      <c r="L3" s="1" t="s">
        <v>13</v>
      </c>
      <c r="M3" s="1" t="s">
        <v>15</v>
      </c>
      <c r="N3" s="1" t="s">
        <v>14</v>
      </c>
      <c r="O3" s="1" t="s">
        <v>13</v>
      </c>
      <c r="P3" s="1" t="s">
        <v>15</v>
      </c>
      <c r="Q3" s="1" t="s">
        <v>14</v>
      </c>
      <c r="R3" s="1" t="s">
        <v>13</v>
      </c>
      <c r="S3" s="1" t="s">
        <v>15</v>
      </c>
      <c r="T3" s="1" t="s">
        <v>14</v>
      </c>
      <c r="U3" s="28"/>
      <c r="V3" s="28"/>
    </row>
    <row r="4" spans="1:22" ht="15.75" x14ac:dyDescent="0.25">
      <c r="A4" s="1" t="s">
        <v>16</v>
      </c>
      <c r="B4" s="1">
        <v>1</v>
      </c>
      <c r="C4" s="1" t="s">
        <v>17</v>
      </c>
      <c r="D4" s="1">
        <v>13</v>
      </c>
      <c r="E4" s="1">
        <v>146.6</v>
      </c>
      <c r="F4" s="1">
        <v>34.799999999999997</v>
      </c>
      <c r="G4" s="1">
        <v>16.190000000000001</v>
      </c>
      <c r="H4" s="1" t="s">
        <v>18</v>
      </c>
      <c r="I4" s="1">
        <v>10</v>
      </c>
      <c r="J4" s="1">
        <v>4</v>
      </c>
      <c r="K4" s="4" t="s">
        <v>39</v>
      </c>
      <c r="L4" s="1">
        <v>150</v>
      </c>
      <c r="M4" s="1">
        <v>28</v>
      </c>
      <c r="N4" s="1" t="s">
        <v>20</v>
      </c>
      <c r="O4" s="1">
        <v>30</v>
      </c>
      <c r="P4" s="1">
        <v>34</v>
      </c>
      <c r="Q4" s="1" t="s">
        <v>20</v>
      </c>
      <c r="R4" s="1">
        <v>900</v>
      </c>
      <c r="S4" s="1">
        <v>1</v>
      </c>
      <c r="T4" s="1" t="s">
        <v>19</v>
      </c>
      <c r="U4" s="1" t="s">
        <v>21</v>
      </c>
      <c r="V4" s="1"/>
    </row>
    <row r="5" spans="1:22" ht="15.75" x14ac:dyDescent="0.25">
      <c r="A5" s="1" t="s">
        <v>16</v>
      </c>
      <c r="B5" s="1">
        <v>2</v>
      </c>
      <c r="C5" s="1" t="s">
        <v>22</v>
      </c>
      <c r="D5" s="1">
        <v>13</v>
      </c>
      <c r="E5" s="1">
        <v>164.1</v>
      </c>
      <c r="F5" s="1">
        <v>51</v>
      </c>
      <c r="G5" s="1">
        <v>18.940000000000001</v>
      </c>
      <c r="H5" s="1" t="s">
        <v>18</v>
      </c>
      <c r="I5" s="1">
        <v>35</v>
      </c>
      <c r="J5" s="1">
        <v>75</v>
      </c>
      <c r="K5" s="4" t="s">
        <v>39</v>
      </c>
      <c r="L5" s="1">
        <v>120</v>
      </c>
      <c r="M5" s="1">
        <v>26</v>
      </c>
      <c r="N5" s="1" t="s">
        <v>20</v>
      </c>
      <c r="O5" s="1">
        <v>13</v>
      </c>
      <c r="P5" s="1">
        <v>4</v>
      </c>
      <c r="Q5" s="1" t="s">
        <v>19</v>
      </c>
      <c r="R5" s="1">
        <v>312</v>
      </c>
      <c r="S5" s="1">
        <v>27</v>
      </c>
      <c r="T5" s="1" t="s">
        <v>20</v>
      </c>
      <c r="U5" s="1" t="s">
        <v>21</v>
      </c>
      <c r="V5" s="1"/>
    </row>
    <row r="6" spans="1:22" ht="15.75" x14ac:dyDescent="0.25">
      <c r="A6" s="1" t="s">
        <v>16</v>
      </c>
      <c r="B6" s="1">
        <v>3</v>
      </c>
      <c r="C6" s="1" t="s">
        <v>17</v>
      </c>
      <c r="D6" s="1">
        <v>13</v>
      </c>
      <c r="E6" s="1">
        <v>154.80000000000001</v>
      </c>
      <c r="F6" s="1">
        <v>30.5</v>
      </c>
      <c r="G6" s="1">
        <v>12.73</v>
      </c>
      <c r="H6" s="1" t="s">
        <v>24</v>
      </c>
      <c r="I6" s="1">
        <v>28</v>
      </c>
      <c r="J6" s="1">
        <v>66</v>
      </c>
      <c r="K6" s="4" t="s">
        <v>39</v>
      </c>
      <c r="L6" s="1">
        <v>190</v>
      </c>
      <c r="M6" s="1">
        <v>75</v>
      </c>
      <c r="N6" s="1" t="s">
        <v>23</v>
      </c>
      <c r="O6" s="1">
        <v>32</v>
      </c>
      <c r="P6" s="1">
        <v>45</v>
      </c>
      <c r="Q6" s="1" t="s">
        <v>20</v>
      </c>
      <c r="R6" s="1">
        <v>501</v>
      </c>
      <c r="S6" s="1">
        <v>74</v>
      </c>
      <c r="T6" s="1" t="s">
        <v>25</v>
      </c>
      <c r="U6" s="1" t="s">
        <v>21</v>
      </c>
      <c r="V6" s="1"/>
    </row>
    <row r="7" spans="1:22" x14ac:dyDescent="0.25">
      <c r="A7" s="1" t="s">
        <v>16</v>
      </c>
      <c r="B7" s="1">
        <v>4</v>
      </c>
      <c r="C7" s="1" t="s">
        <v>22</v>
      </c>
      <c r="D7" s="1">
        <v>13</v>
      </c>
      <c r="E7" s="1">
        <v>152.80000000000001</v>
      </c>
      <c r="F7" s="1">
        <v>32.4</v>
      </c>
      <c r="G7" s="1">
        <v>13.88</v>
      </c>
      <c r="H7" s="1" t="s">
        <v>24</v>
      </c>
      <c r="I7" s="1">
        <v>44</v>
      </c>
      <c r="J7" s="1">
        <v>93</v>
      </c>
      <c r="K7" s="1" t="s">
        <v>26</v>
      </c>
      <c r="L7" s="1">
        <v>135</v>
      </c>
      <c r="M7" s="1">
        <v>47</v>
      </c>
      <c r="N7" s="1" t="s">
        <v>20</v>
      </c>
      <c r="O7" s="1">
        <v>26</v>
      </c>
      <c r="P7" s="1">
        <v>39</v>
      </c>
      <c r="Q7" s="1" t="s">
        <v>20</v>
      </c>
      <c r="R7" s="1">
        <v>248</v>
      </c>
      <c r="S7" s="1">
        <v>82</v>
      </c>
      <c r="T7" s="1" t="s">
        <v>23</v>
      </c>
      <c r="U7" s="1" t="s">
        <v>21</v>
      </c>
      <c r="V7" s="1"/>
    </row>
    <row r="8" spans="1:22" x14ac:dyDescent="0.25">
      <c r="A8" s="1" t="s">
        <v>16</v>
      </c>
      <c r="B8" s="1">
        <v>5</v>
      </c>
      <c r="C8" s="1" t="s">
        <v>17</v>
      </c>
      <c r="D8" s="1">
        <v>13</v>
      </c>
      <c r="E8" s="1">
        <v>157.69999999999999</v>
      </c>
      <c r="F8" s="1">
        <v>64.8</v>
      </c>
      <c r="G8" s="1">
        <v>26.06</v>
      </c>
      <c r="H8" s="1" t="s">
        <v>27</v>
      </c>
      <c r="I8" s="1">
        <v>28</v>
      </c>
      <c r="J8" s="1">
        <v>66</v>
      </c>
      <c r="K8" s="1" t="s">
        <v>25</v>
      </c>
      <c r="L8" s="1">
        <v>175</v>
      </c>
      <c r="M8" s="1">
        <v>57</v>
      </c>
      <c r="N8" s="1" t="s">
        <v>25</v>
      </c>
      <c r="O8" s="1">
        <v>33</v>
      </c>
      <c r="P8" s="1">
        <v>51</v>
      </c>
      <c r="Q8" s="1" t="s">
        <v>25</v>
      </c>
      <c r="R8" s="1">
        <v>540</v>
      </c>
      <c r="S8" s="1">
        <v>64</v>
      </c>
      <c r="T8" s="1" t="s">
        <v>25</v>
      </c>
      <c r="U8" s="1" t="s">
        <v>21</v>
      </c>
      <c r="V8" s="1" t="s">
        <v>28</v>
      </c>
    </row>
    <row r="9" spans="1:22" x14ac:dyDescent="0.25">
      <c r="A9" s="1" t="s">
        <v>16</v>
      </c>
      <c r="B9" s="1">
        <v>6</v>
      </c>
      <c r="C9" s="1" t="s">
        <v>22</v>
      </c>
      <c r="D9" s="1">
        <v>13</v>
      </c>
      <c r="E9" s="1">
        <v>155.1</v>
      </c>
      <c r="F9" s="1">
        <v>51.6</v>
      </c>
      <c r="G9" s="1">
        <v>21.45</v>
      </c>
      <c r="H9" s="1" t="s">
        <v>18</v>
      </c>
      <c r="I9" s="1">
        <v>29</v>
      </c>
      <c r="J9" s="1">
        <v>48</v>
      </c>
      <c r="K9" s="1" t="s">
        <v>20</v>
      </c>
      <c r="L9" s="1">
        <v>178</v>
      </c>
      <c r="M9" s="1">
        <v>94</v>
      </c>
      <c r="N9" s="1" t="s">
        <v>26</v>
      </c>
      <c r="O9" s="1">
        <v>23</v>
      </c>
      <c r="P9" s="1">
        <v>25</v>
      </c>
      <c r="Q9" s="1" t="s">
        <v>20</v>
      </c>
      <c r="R9" s="1">
        <v>307</v>
      </c>
      <c r="S9" s="1">
        <v>30</v>
      </c>
      <c r="T9" s="1" t="s">
        <v>20</v>
      </c>
      <c r="U9" s="1" t="s">
        <v>21</v>
      </c>
      <c r="V9" s="1"/>
    </row>
    <row r="10" spans="1:22" x14ac:dyDescent="0.25">
      <c r="A10" s="1" t="s">
        <v>16</v>
      </c>
      <c r="B10" s="1">
        <v>7</v>
      </c>
      <c r="C10" s="1" t="s">
        <v>17</v>
      </c>
      <c r="D10" s="1">
        <v>13</v>
      </c>
      <c r="E10" s="1">
        <v>153.5</v>
      </c>
      <c r="F10" s="1">
        <v>45.2</v>
      </c>
      <c r="G10" s="1">
        <v>19.18</v>
      </c>
      <c r="H10" s="1" t="s">
        <v>18</v>
      </c>
      <c r="I10" s="1">
        <v>11</v>
      </c>
      <c r="J10" s="1">
        <v>6</v>
      </c>
      <c r="K10" s="1" t="s">
        <v>19</v>
      </c>
      <c r="L10" s="1">
        <v>185</v>
      </c>
      <c r="M10" s="1">
        <v>70</v>
      </c>
      <c r="N10" s="1" t="s">
        <v>19</v>
      </c>
      <c r="O10" s="1">
        <v>36</v>
      </c>
      <c r="P10" s="1">
        <v>65</v>
      </c>
      <c r="Q10" s="1" t="s">
        <v>19</v>
      </c>
      <c r="R10" s="1">
        <v>530</v>
      </c>
      <c r="S10" s="1">
        <v>67</v>
      </c>
      <c r="T10" s="1" t="s">
        <v>19</v>
      </c>
      <c r="U10" s="1" t="s">
        <v>21</v>
      </c>
      <c r="V10" s="1"/>
    </row>
    <row r="11" spans="1:22" ht="15.75" x14ac:dyDescent="0.25">
      <c r="A11" s="1" t="s">
        <v>16</v>
      </c>
      <c r="B11" s="1">
        <v>8</v>
      </c>
      <c r="C11" s="1" t="s">
        <v>22</v>
      </c>
      <c r="D11" s="1">
        <v>13</v>
      </c>
      <c r="E11" s="1">
        <v>153.9</v>
      </c>
      <c r="F11" s="1">
        <v>44.3</v>
      </c>
      <c r="G11" s="1">
        <v>18.7</v>
      </c>
      <c r="H11" s="1" t="s">
        <v>18</v>
      </c>
      <c r="I11" s="1">
        <v>26</v>
      </c>
      <c r="J11" s="1">
        <v>36</v>
      </c>
      <c r="K11" s="4" t="s">
        <v>39</v>
      </c>
      <c r="L11" s="1">
        <v>174</v>
      </c>
      <c r="M11" s="1">
        <v>92</v>
      </c>
      <c r="N11" s="1" t="s">
        <v>19</v>
      </c>
      <c r="O11" s="1">
        <v>23</v>
      </c>
      <c r="P11" s="1">
        <v>25</v>
      </c>
      <c r="Q11" s="1" t="s">
        <v>19</v>
      </c>
      <c r="R11" s="1">
        <v>242</v>
      </c>
      <c r="S11" s="1">
        <v>85</v>
      </c>
      <c r="T11" s="1" t="s">
        <v>19</v>
      </c>
      <c r="U11" s="1" t="s">
        <v>21</v>
      </c>
      <c r="V11" s="1"/>
    </row>
    <row r="12" spans="1:22" ht="15.75" x14ac:dyDescent="0.25">
      <c r="A12" s="1" t="s">
        <v>16</v>
      </c>
      <c r="B12" s="1">
        <v>9</v>
      </c>
      <c r="C12" s="1" t="s">
        <v>17</v>
      </c>
      <c r="D12" s="1">
        <v>13</v>
      </c>
      <c r="E12" s="1">
        <v>153.30000000000001</v>
      </c>
      <c r="F12" s="1">
        <v>52.8</v>
      </c>
      <c r="G12" s="1">
        <v>22.47</v>
      </c>
      <c r="H12" s="1" t="s">
        <v>29</v>
      </c>
      <c r="I12" s="1">
        <v>10</v>
      </c>
      <c r="J12" s="1">
        <v>4</v>
      </c>
      <c r="K12" s="1" t="s">
        <v>19</v>
      </c>
      <c r="L12" s="1">
        <v>110</v>
      </c>
      <c r="M12" s="1">
        <v>2</v>
      </c>
      <c r="N12" s="4" t="s">
        <v>54</v>
      </c>
      <c r="O12" s="1">
        <v>20</v>
      </c>
      <c r="P12" s="1">
        <v>5</v>
      </c>
      <c r="Q12" s="1" t="s">
        <v>19</v>
      </c>
      <c r="R12" s="1">
        <v>647</v>
      </c>
      <c r="S12" s="1">
        <v>34</v>
      </c>
      <c r="T12" s="1" t="s">
        <v>20</v>
      </c>
      <c r="U12" s="1" t="s">
        <v>21</v>
      </c>
      <c r="V12" s="1"/>
    </row>
    <row r="13" spans="1:22" x14ac:dyDescent="0.25">
      <c r="A13" s="1" t="s">
        <v>16</v>
      </c>
      <c r="B13" s="1">
        <v>10</v>
      </c>
      <c r="C13" s="1" t="s">
        <v>22</v>
      </c>
      <c r="D13" s="1">
        <v>13</v>
      </c>
      <c r="E13" s="1">
        <v>156.19999999999999</v>
      </c>
      <c r="F13" s="1">
        <v>45.1</v>
      </c>
      <c r="G13" s="1">
        <v>18.48</v>
      </c>
      <c r="H13" s="1" t="s">
        <v>18</v>
      </c>
      <c r="I13" s="1">
        <v>26</v>
      </c>
      <c r="J13" s="1">
        <v>36</v>
      </c>
      <c r="K13" s="19" t="s">
        <v>19</v>
      </c>
      <c r="L13" s="1">
        <v>150</v>
      </c>
      <c r="M13" s="1">
        <v>70</v>
      </c>
      <c r="N13" s="19" t="s">
        <v>19</v>
      </c>
      <c r="O13" s="1">
        <v>23</v>
      </c>
      <c r="P13" s="1">
        <v>25</v>
      </c>
      <c r="Q13" s="19" t="s">
        <v>19</v>
      </c>
      <c r="R13" s="1">
        <v>316</v>
      </c>
      <c r="S13" s="1">
        <v>25</v>
      </c>
      <c r="T13" s="19" t="s">
        <v>19</v>
      </c>
      <c r="U13" s="1" t="s">
        <v>21</v>
      </c>
      <c r="V13" s="1"/>
    </row>
    <row r="14" spans="1:22" x14ac:dyDescent="0.25">
      <c r="A14" s="1" t="s">
        <v>16</v>
      </c>
      <c r="B14" s="1">
        <v>11</v>
      </c>
      <c r="C14" s="1" t="s">
        <v>22</v>
      </c>
      <c r="D14" s="1">
        <v>13</v>
      </c>
      <c r="E14" s="1">
        <v>161.19999999999999</v>
      </c>
      <c r="F14" s="1">
        <v>46.2</v>
      </c>
      <c r="G14" s="1">
        <v>17.78</v>
      </c>
      <c r="H14" s="1" t="s">
        <v>18</v>
      </c>
      <c r="I14" s="1">
        <v>6</v>
      </c>
      <c r="J14" s="1">
        <v>1</v>
      </c>
      <c r="K14" s="1" t="s">
        <v>19</v>
      </c>
      <c r="L14" s="1">
        <v>170</v>
      </c>
      <c r="M14" s="1">
        <v>90</v>
      </c>
      <c r="N14" s="1" t="s">
        <v>26</v>
      </c>
      <c r="O14" s="1">
        <v>24</v>
      </c>
      <c r="P14" s="1">
        <v>28</v>
      </c>
      <c r="Q14" s="1" t="s">
        <v>20</v>
      </c>
      <c r="R14" s="1">
        <v>274</v>
      </c>
      <c r="S14" s="1">
        <v>58</v>
      </c>
      <c r="T14" s="1" t="s">
        <v>25</v>
      </c>
      <c r="U14" s="1" t="s">
        <v>21</v>
      </c>
      <c r="V14" s="1"/>
    </row>
    <row r="15" spans="1:22" x14ac:dyDescent="0.25">
      <c r="A15" s="1" t="s">
        <v>16</v>
      </c>
      <c r="B15" s="1">
        <v>12</v>
      </c>
      <c r="C15" s="1" t="s">
        <v>22</v>
      </c>
      <c r="D15" s="1">
        <v>13</v>
      </c>
      <c r="E15" s="1">
        <v>160</v>
      </c>
      <c r="F15" s="1">
        <v>37.700000000000003</v>
      </c>
      <c r="G15" s="1">
        <v>14.73</v>
      </c>
      <c r="H15" s="1" t="s">
        <v>24</v>
      </c>
      <c r="I15" s="1">
        <v>26</v>
      </c>
      <c r="J15" s="1">
        <v>36</v>
      </c>
      <c r="K15" s="1" t="s">
        <v>20</v>
      </c>
      <c r="L15" s="1">
        <v>158</v>
      </c>
      <c r="M15" s="1">
        <v>79</v>
      </c>
      <c r="N15" s="1" t="s">
        <v>23</v>
      </c>
      <c r="O15" s="1">
        <v>19</v>
      </c>
      <c r="P15" s="1">
        <v>11</v>
      </c>
      <c r="Q15" s="1" t="s">
        <v>19</v>
      </c>
      <c r="R15" s="1">
        <v>294</v>
      </c>
      <c r="S15" s="1">
        <v>40</v>
      </c>
      <c r="T15" s="1" t="s">
        <v>20</v>
      </c>
      <c r="U15" s="1" t="s">
        <v>21</v>
      </c>
      <c r="V15" s="1"/>
    </row>
    <row r="16" spans="1:22" x14ac:dyDescent="0.25">
      <c r="A16" s="1" t="s">
        <v>16</v>
      </c>
      <c r="B16" s="1">
        <v>13</v>
      </c>
      <c r="C16" s="1" t="s">
        <v>22</v>
      </c>
      <c r="D16" s="1">
        <v>13</v>
      </c>
      <c r="E16" s="1">
        <v>153.6</v>
      </c>
      <c r="F16" s="1">
        <v>42.8</v>
      </c>
      <c r="G16" s="1">
        <v>18.14</v>
      </c>
      <c r="H16" s="1" t="s">
        <v>18</v>
      </c>
      <c r="I16" s="1">
        <v>27</v>
      </c>
      <c r="J16" s="1">
        <v>39</v>
      </c>
      <c r="K16" s="1" t="s">
        <v>20</v>
      </c>
      <c r="L16" s="1">
        <v>135</v>
      </c>
      <c r="M16" s="1">
        <v>47</v>
      </c>
      <c r="N16" s="1" t="s">
        <v>20</v>
      </c>
      <c r="O16" s="1">
        <v>6</v>
      </c>
      <c r="P16" s="1">
        <v>1</v>
      </c>
      <c r="Q16" s="1" t="s">
        <v>19</v>
      </c>
      <c r="R16" s="1">
        <v>270</v>
      </c>
      <c r="S16" s="1">
        <v>61</v>
      </c>
      <c r="T16" s="1" t="s">
        <v>25</v>
      </c>
      <c r="U16" s="1" t="s">
        <v>21</v>
      </c>
      <c r="V16" s="1"/>
    </row>
    <row r="17" spans="1:22" x14ac:dyDescent="0.25">
      <c r="A17" s="1" t="s">
        <v>16</v>
      </c>
      <c r="B17" s="1">
        <v>14</v>
      </c>
      <c r="C17" s="1" t="s">
        <v>22</v>
      </c>
      <c r="D17" s="1">
        <v>13</v>
      </c>
      <c r="E17" s="1">
        <v>146.5</v>
      </c>
      <c r="F17" s="1">
        <v>35</v>
      </c>
      <c r="G17" s="1">
        <v>16.309999999999999</v>
      </c>
      <c r="H17" s="1" t="s">
        <v>18</v>
      </c>
      <c r="I17" s="1">
        <v>29</v>
      </c>
      <c r="J17" s="1">
        <v>48</v>
      </c>
      <c r="K17" s="1" t="s">
        <v>20</v>
      </c>
      <c r="L17" s="1">
        <v>110</v>
      </c>
      <c r="M17" s="1">
        <v>12</v>
      </c>
      <c r="N17" s="1" t="s">
        <v>19</v>
      </c>
      <c r="O17" s="1">
        <v>29</v>
      </c>
      <c r="P17" s="1">
        <v>55</v>
      </c>
      <c r="Q17" s="1" t="s">
        <v>25</v>
      </c>
      <c r="R17" s="1">
        <v>390</v>
      </c>
      <c r="S17" s="1">
        <v>2</v>
      </c>
      <c r="T17" s="1" t="s">
        <v>19</v>
      </c>
      <c r="U17" s="1" t="s">
        <v>21</v>
      </c>
      <c r="V17" s="1"/>
    </row>
    <row r="18" spans="1:22" x14ac:dyDescent="0.25">
      <c r="A18" s="1" t="s">
        <v>16</v>
      </c>
      <c r="B18" s="1">
        <v>15</v>
      </c>
      <c r="C18" s="1" t="s">
        <v>22</v>
      </c>
      <c r="D18" s="1">
        <v>13</v>
      </c>
      <c r="E18" s="1">
        <v>156.5</v>
      </c>
      <c r="F18" s="1">
        <v>50.4</v>
      </c>
      <c r="G18" s="1">
        <v>20.58</v>
      </c>
      <c r="H18" s="1" t="s">
        <v>18</v>
      </c>
      <c r="I18" s="1">
        <v>20</v>
      </c>
      <c r="J18" s="1">
        <v>16</v>
      </c>
      <c r="K18" s="1" t="s">
        <v>19</v>
      </c>
      <c r="L18" s="1">
        <v>148</v>
      </c>
      <c r="M18" s="1">
        <v>67</v>
      </c>
      <c r="N18" s="1" t="s">
        <v>25</v>
      </c>
      <c r="O18" s="1">
        <v>24</v>
      </c>
      <c r="P18" s="1">
        <v>28</v>
      </c>
      <c r="Q18" s="1" t="s">
        <v>20</v>
      </c>
      <c r="R18" s="1">
        <v>316</v>
      </c>
      <c r="S18" s="1">
        <v>25</v>
      </c>
      <c r="T18" s="1" t="s">
        <v>20</v>
      </c>
      <c r="U18" s="1" t="s">
        <v>21</v>
      </c>
      <c r="V18" s="1"/>
    </row>
    <row r="19" spans="1:22" x14ac:dyDescent="0.25">
      <c r="A19" s="1" t="s">
        <v>16</v>
      </c>
      <c r="B19" s="1">
        <v>16</v>
      </c>
      <c r="C19" s="1" t="s">
        <v>22</v>
      </c>
      <c r="D19" s="1">
        <v>13</v>
      </c>
      <c r="E19" s="1">
        <v>151</v>
      </c>
      <c r="F19" s="1">
        <v>44.6</v>
      </c>
      <c r="G19" s="1">
        <v>19.559999999999999</v>
      </c>
      <c r="H19" s="1" t="s">
        <v>18</v>
      </c>
      <c r="I19" s="1">
        <v>40</v>
      </c>
      <c r="J19" s="1">
        <v>87</v>
      </c>
      <c r="K19" s="1" t="s">
        <v>26</v>
      </c>
      <c r="L19" s="1">
        <v>198</v>
      </c>
      <c r="M19" s="1">
        <v>99</v>
      </c>
      <c r="N19" s="1" t="s">
        <v>26</v>
      </c>
      <c r="O19" s="1">
        <v>44</v>
      </c>
      <c r="P19" s="1">
        <v>97</v>
      </c>
      <c r="Q19" s="1" t="s">
        <v>26</v>
      </c>
      <c r="R19" s="1">
        <v>192</v>
      </c>
      <c r="S19" s="1">
        <v>99</v>
      </c>
      <c r="T19" s="1" t="s">
        <v>26</v>
      </c>
      <c r="U19" s="1" t="s">
        <v>21</v>
      </c>
      <c r="V19" s="1" t="s">
        <v>30</v>
      </c>
    </row>
  </sheetData>
  <mergeCells count="14">
    <mergeCell ref="O2:Q2"/>
    <mergeCell ref="R2:T2"/>
    <mergeCell ref="U2:U3"/>
    <mergeCell ref="V2:V3"/>
    <mergeCell ref="A1:V1"/>
    <mergeCell ref="A2:A3"/>
    <mergeCell ref="B2:B3"/>
    <mergeCell ref="C2:C3"/>
    <mergeCell ref="D2:D3"/>
    <mergeCell ref="E2:E3"/>
    <mergeCell ref="F2:F3"/>
    <mergeCell ref="G2:H2"/>
    <mergeCell ref="I2:K2"/>
    <mergeCell ref="L2:N2"/>
  </mergeCells>
  <phoneticPr fontId="5" type="noConversion"/>
  <pageMargins left="0" right="0" top="0.39409448818897608" bottom="0.39409448818897608" header="0" footer="0"/>
  <pageSetup paperSize="0" fitToWidth="0" fitToHeight="0" orientation="portrait" horizontalDpi="0" verticalDpi="0" copies="0"/>
  <headerFooter>
    <oddHeader>&amp;C&amp;A</oddHeader>
    <oddFooter>&amp;C頁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zoomScale="85" zoomScaleNormal="85" workbookViewId="0">
      <selection activeCell="N25" sqref="N25"/>
    </sheetView>
  </sheetViews>
  <sheetFormatPr defaultColWidth="8.88671875" defaultRowHeight="15" x14ac:dyDescent="0.2"/>
  <cols>
    <col min="1" max="1" width="9.77734375" style="2" customWidth="1"/>
    <col min="2" max="3" width="4.77734375" style="2" customWidth="1"/>
    <col min="4" max="4" width="9.77734375" style="2" customWidth="1"/>
    <col min="5" max="8" width="8.77734375" style="2" customWidth="1"/>
    <col min="9" max="9" width="10.109375" style="2" customWidth="1"/>
    <col min="10" max="10" width="8.88671875" style="2"/>
    <col min="11" max="11" width="3.77734375" style="22" customWidth="1"/>
    <col min="12" max="16384" width="8.88671875" style="2"/>
  </cols>
  <sheetData>
    <row r="1" spans="1:17" ht="16.5" x14ac:dyDescent="0.2">
      <c r="A1" s="30" t="s">
        <v>58</v>
      </c>
      <c r="B1" s="30"/>
      <c r="C1" s="30"/>
      <c r="D1" s="30"/>
      <c r="E1" s="30"/>
      <c r="F1" s="30"/>
      <c r="G1" s="30"/>
      <c r="H1" s="30"/>
      <c r="I1" s="30"/>
    </row>
    <row r="2" spans="1:17" ht="16.5" x14ac:dyDescent="0.25">
      <c r="A2" s="13" t="str">
        <f>Worksheet!A1</f>
        <v>國中學校代碼-108學年901體適能資料評估明細.ods</v>
      </c>
      <c r="B2" s="14"/>
      <c r="C2" s="14"/>
      <c r="D2" s="14"/>
      <c r="E2" s="14"/>
      <c r="F2" s="14"/>
      <c r="G2" s="14"/>
      <c r="H2" s="14"/>
      <c r="I2" s="15"/>
      <c r="L2" s="21" t="s">
        <v>42</v>
      </c>
    </row>
    <row r="3" spans="1:17" ht="16.5" customHeight="1" x14ac:dyDescent="0.25">
      <c r="A3" s="10" t="s">
        <v>35</v>
      </c>
      <c r="B3" s="11" t="s">
        <v>36</v>
      </c>
      <c r="C3" s="11" t="s">
        <v>37</v>
      </c>
      <c r="D3" s="11" t="s">
        <v>7</v>
      </c>
      <c r="E3" s="11" t="s">
        <v>8</v>
      </c>
      <c r="F3" s="11" t="s">
        <v>9</v>
      </c>
      <c r="G3" s="11" t="s">
        <v>10</v>
      </c>
      <c r="H3" s="27" t="s">
        <v>38</v>
      </c>
      <c r="I3" s="12" t="s">
        <v>40</v>
      </c>
      <c r="K3" s="23" t="s">
        <v>44</v>
      </c>
      <c r="L3" s="24" t="s">
        <v>55</v>
      </c>
    </row>
    <row r="4" spans="1:17" ht="15" customHeight="1" x14ac:dyDescent="0.25">
      <c r="A4" s="16"/>
      <c r="B4" s="17">
        <f>IF(Worksheet!B4="","",Worksheet!B4)</f>
        <v>1</v>
      </c>
      <c r="C4" s="18" t="str">
        <f>IF(Worksheet!C4="","",Worksheet!C4)</f>
        <v>男</v>
      </c>
      <c r="D4" s="18" t="str">
        <f>IF(Worksheet!K4="","",IF(Worksheet!K4="無評等","X",Worksheet!K4))</f>
        <v>X</v>
      </c>
      <c r="E4" s="18" t="str">
        <f>IF(Worksheet!N4="","",IF(Worksheet!N4="無評等","X",Worksheet!N4))</f>
        <v>中等</v>
      </c>
      <c r="F4" s="18" t="str">
        <f>IF(Worksheet!Q4="","",IF(Worksheet!Q4="無評等","X",Worksheet!Q4))</f>
        <v>中等</v>
      </c>
      <c r="G4" s="18" t="str">
        <f>IF(Worksheet!T4="","",IF(Worksheet!T4="無評等","X",Worksheet!T4))</f>
        <v>請加強</v>
      </c>
      <c r="H4" s="16">
        <f>IF(C4="","",IF(I4="v","",10-(COUNTIF(D4:G4,"請加強")+COUNTIF(D4:G4,"X"))*2-IF(COUNTIF(D4:G4,"X")&gt;0,2,0)))</f>
        <v>4</v>
      </c>
      <c r="I4" s="16"/>
      <c r="K4" s="23"/>
      <c r="L4" s="24" t="s">
        <v>49</v>
      </c>
    </row>
    <row r="5" spans="1:17" ht="15" customHeight="1" x14ac:dyDescent="0.25">
      <c r="A5" s="16"/>
      <c r="B5" s="17">
        <f>IF(Worksheet!B5="","",Worksheet!B5)</f>
        <v>2</v>
      </c>
      <c r="C5" s="18" t="str">
        <f>IF(Worksheet!C5="","",Worksheet!C5)</f>
        <v>女</v>
      </c>
      <c r="D5" s="18" t="str">
        <f>IF(Worksheet!K5="","",IF(Worksheet!K5="無評等","X",Worksheet!K5))</f>
        <v>X</v>
      </c>
      <c r="E5" s="18" t="str">
        <f>IF(Worksheet!N5="","",IF(Worksheet!N5="無評等","X",Worksheet!N5))</f>
        <v>中等</v>
      </c>
      <c r="F5" s="18" t="str">
        <f>IF(Worksheet!Q5="","",IF(Worksheet!Q5="無評等","X",Worksheet!Q5))</f>
        <v>請加強</v>
      </c>
      <c r="G5" s="18" t="str">
        <f>IF(Worksheet!T5="","",IF(Worksheet!T5="無評等","X",Worksheet!T5))</f>
        <v>中等</v>
      </c>
      <c r="H5" s="16">
        <f t="shared" ref="H5:H38" si="0">IF(C5="","",IF(I5="v","",10-(COUNTIF(D5:G5,"請加強")+COUNTIF(D5:G5,"X"))*2-IF(COUNTIF(D5:G5,"X")&gt;0,2,0)))</f>
        <v>4</v>
      </c>
      <c r="I5" s="26"/>
      <c r="K5" s="23" t="s">
        <v>45</v>
      </c>
      <c r="L5" s="24" t="s">
        <v>43</v>
      </c>
      <c r="M5" s="20"/>
      <c r="N5" s="20"/>
      <c r="O5" s="20"/>
      <c r="P5" s="20"/>
      <c r="Q5" s="20"/>
    </row>
    <row r="6" spans="1:17" ht="15" customHeight="1" x14ac:dyDescent="0.25">
      <c r="A6" s="16"/>
      <c r="B6" s="17">
        <f>IF(Worksheet!B6="","",Worksheet!B6)</f>
        <v>3</v>
      </c>
      <c r="C6" s="18" t="str">
        <f>IF(Worksheet!C6="","",Worksheet!C6)</f>
        <v>男</v>
      </c>
      <c r="D6" s="18" t="str">
        <f>IF(Worksheet!K6="","",IF(Worksheet!K6="無評等","X",Worksheet!K6))</f>
        <v>X</v>
      </c>
      <c r="E6" s="18" t="str">
        <f>IF(Worksheet!N6="","",IF(Worksheet!N6="無評等","X",Worksheet!N6))</f>
        <v>銀牌</v>
      </c>
      <c r="F6" s="18" t="str">
        <f>IF(Worksheet!Q6="","",IF(Worksheet!Q6="無評等","X",Worksheet!Q6))</f>
        <v>中等</v>
      </c>
      <c r="G6" s="18" t="str">
        <f>IF(Worksheet!T6="","",IF(Worksheet!T6="無評等","X",Worksheet!T6))</f>
        <v>銅牌</v>
      </c>
      <c r="H6" s="16">
        <f t="shared" si="0"/>
        <v>6</v>
      </c>
      <c r="I6" s="26"/>
      <c r="K6" s="23"/>
      <c r="L6" s="25" t="s">
        <v>47</v>
      </c>
      <c r="M6" s="20"/>
      <c r="N6" s="20"/>
      <c r="O6" s="20"/>
      <c r="P6" s="20"/>
      <c r="Q6" s="20"/>
    </row>
    <row r="7" spans="1:17" ht="15" customHeight="1" x14ac:dyDescent="0.25">
      <c r="A7" s="16"/>
      <c r="B7" s="17">
        <f>IF(Worksheet!B7="","",Worksheet!B7)</f>
        <v>4</v>
      </c>
      <c r="C7" s="18" t="str">
        <f>IF(Worksheet!C7="","",Worksheet!C7)</f>
        <v>女</v>
      </c>
      <c r="D7" s="18" t="str">
        <f>IF(Worksheet!K7="","",IF(Worksheet!K7="無評等","X",Worksheet!K7))</f>
        <v>金牌</v>
      </c>
      <c r="E7" s="18" t="str">
        <f>IF(Worksheet!N7="","",IF(Worksheet!N7="無評等","X",Worksheet!N7))</f>
        <v>中等</v>
      </c>
      <c r="F7" s="18" t="str">
        <f>IF(Worksheet!Q7="","",IF(Worksheet!Q7="無評等","X",Worksheet!Q7))</f>
        <v>中等</v>
      </c>
      <c r="G7" s="18" t="str">
        <f>IF(Worksheet!T7="","",IF(Worksheet!T7="無評等","X",Worksheet!T7))</f>
        <v>銀牌</v>
      </c>
      <c r="H7" s="16">
        <f t="shared" si="0"/>
        <v>10</v>
      </c>
      <c r="I7" s="16"/>
      <c r="K7" s="23" t="s">
        <v>46</v>
      </c>
      <c r="L7" s="24" t="s">
        <v>56</v>
      </c>
      <c r="M7" s="20"/>
      <c r="N7" s="20"/>
      <c r="O7" s="20"/>
      <c r="P7" s="20"/>
      <c r="Q7" s="20"/>
    </row>
    <row r="8" spans="1:17" ht="15" customHeight="1" x14ac:dyDescent="0.25">
      <c r="A8" s="16"/>
      <c r="B8" s="17">
        <f>IF(Worksheet!B8="","",Worksheet!B8)</f>
        <v>5</v>
      </c>
      <c r="C8" s="18" t="str">
        <f>IF(Worksheet!C8="","",Worksheet!C8)</f>
        <v>男</v>
      </c>
      <c r="D8" s="18" t="str">
        <f>IF(Worksheet!K8="","",IF(Worksheet!K8="無評等","X",Worksheet!K8))</f>
        <v>銅牌</v>
      </c>
      <c r="E8" s="18" t="str">
        <f>IF(Worksheet!N8="","",IF(Worksheet!N8="無評等","X",Worksheet!N8))</f>
        <v>銅牌</v>
      </c>
      <c r="F8" s="18" t="str">
        <f>IF(Worksheet!Q8="","",IF(Worksheet!Q8="無評等","X",Worksheet!Q8))</f>
        <v>銅牌</v>
      </c>
      <c r="G8" s="18" t="str">
        <f>IF(Worksheet!T8="","",IF(Worksheet!T8="無評等","X",Worksheet!T8))</f>
        <v>銅牌</v>
      </c>
      <c r="H8" s="16">
        <f t="shared" si="0"/>
        <v>10</v>
      </c>
      <c r="I8" s="16"/>
      <c r="K8" s="23"/>
      <c r="L8" s="24" t="s">
        <v>53</v>
      </c>
      <c r="M8" s="20"/>
      <c r="N8" s="20"/>
      <c r="O8" s="20"/>
      <c r="P8" s="20"/>
      <c r="Q8" s="20"/>
    </row>
    <row r="9" spans="1:17" ht="15" customHeight="1" x14ac:dyDescent="0.25">
      <c r="A9" s="16"/>
      <c r="B9" s="17">
        <f>IF(Worksheet!B9="","",Worksheet!B9)</f>
        <v>6</v>
      </c>
      <c r="C9" s="18" t="str">
        <f>IF(Worksheet!C9="","",Worksheet!C9)</f>
        <v>女</v>
      </c>
      <c r="D9" s="18" t="str">
        <f>IF(Worksheet!K9="","",IF(Worksheet!K9="無評等","X",Worksheet!K9))</f>
        <v>中等</v>
      </c>
      <c r="E9" s="18" t="str">
        <f>IF(Worksheet!N9="","",IF(Worksheet!N9="無評等","X",Worksheet!N9))</f>
        <v>金牌</v>
      </c>
      <c r="F9" s="18" t="str">
        <f>IF(Worksheet!Q9="","",IF(Worksheet!Q9="無評等","X",Worksheet!Q9))</f>
        <v>中等</v>
      </c>
      <c r="G9" s="18" t="str">
        <f>IF(Worksheet!T9="","",IF(Worksheet!T9="無評等","X",Worksheet!T9))</f>
        <v>中等</v>
      </c>
      <c r="H9" s="16">
        <f t="shared" si="0"/>
        <v>10</v>
      </c>
      <c r="I9" s="16"/>
      <c r="K9" s="23" t="s">
        <v>48</v>
      </c>
      <c r="L9" s="24" t="s">
        <v>50</v>
      </c>
      <c r="M9" s="20"/>
      <c r="N9" s="20"/>
      <c r="O9" s="20"/>
      <c r="P9" s="20"/>
      <c r="Q9" s="20"/>
    </row>
    <row r="10" spans="1:17" ht="15" customHeight="1" x14ac:dyDescent="0.25">
      <c r="A10" s="16"/>
      <c r="B10" s="17">
        <f>IF(Worksheet!B10="","",Worksheet!B10)</f>
        <v>7</v>
      </c>
      <c r="C10" s="18" t="str">
        <f>IF(Worksheet!C10="","",Worksheet!C10)</f>
        <v>男</v>
      </c>
      <c r="D10" s="18" t="str">
        <f>IF(Worksheet!K10="","",IF(Worksheet!K10="無評等","X",Worksheet!K10))</f>
        <v>請加強</v>
      </c>
      <c r="E10" s="18" t="str">
        <f>IF(Worksheet!N10="","",IF(Worksheet!N10="無評等","X",Worksheet!N10))</f>
        <v>請加強</v>
      </c>
      <c r="F10" s="18" t="str">
        <f>IF(Worksheet!Q10="","",IF(Worksheet!Q10="無評等","X",Worksheet!Q10))</f>
        <v>請加強</v>
      </c>
      <c r="G10" s="18" t="str">
        <f>IF(Worksheet!T10="","",IF(Worksheet!T10="無評等","X",Worksheet!T10))</f>
        <v>請加強</v>
      </c>
      <c r="H10" s="16">
        <f t="shared" si="0"/>
        <v>2</v>
      </c>
      <c r="I10" s="16"/>
      <c r="L10" s="25" t="s">
        <v>51</v>
      </c>
      <c r="M10" s="20"/>
      <c r="N10" s="20"/>
      <c r="O10" s="20"/>
      <c r="P10" s="20"/>
      <c r="Q10" s="20"/>
    </row>
    <row r="11" spans="1:17" ht="15" customHeight="1" x14ac:dyDescent="0.25">
      <c r="A11" s="16"/>
      <c r="B11" s="17">
        <f>IF(Worksheet!B11="","",Worksheet!B11)</f>
        <v>8</v>
      </c>
      <c r="C11" s="18" t="str">
        <f>IF(Worksheet!C11="","",Worksheet!C11)</f>
        <v>女</v>
      </c>
      <c r="D11" s="18" t="str">
        <f>IF(Worksheet!K11="","",IF(Worksheet!K11="無評等","X",Worksheet!K11))</f>
        <v>X</v>
      </c>
      <c r="E11" s="18" t="str">
        <f>IF(Worksheet!N11="","",IF(Worksheet!N11="無評等","X",Worksheet!N11))</f>
        <v>請加強</v>
      </c>
      <c r="F11" s="18" t="str">
        <f>IF(Worksheet!Q11="","",IF(Worksheet!Q11="無評等","X",Worksheet!Q11))</f>
        <v>請加強</v>
      </c>
      <c r="G11" s="18" t="str">
        <f>IF(Worksheet!T11="","",IF(Worksheet!T11="無評等","X",Worksheet!T11))</f>
        <v>請加強</v>
      </c>
      <c r="H11" s="16">
        <f t="shared" si="0"/>
        <v>0</v>
      </c>
      <c r="I11" s="16"/>
      <c r="L11" s="25" t="s">
        <v>52</v>
      </c>
      <c r="M11" s="20"/>
      <c r="N11" s="20"/>
      <c r="O11" s="20"/>
      <c r="P11" s="20"/>
      <c r="Q11" s="20"/>
    </row>
    <row r="12" spans="1:17" ht="15" customHeight="1" x14ac:dyDescent="0.25">
      <c r="A12" s="16"/>
      <c r="B12" s="17">
        <f>IF(Worksheet!B12="","",Worksheet!B12)</f>
        <v>9</v>
      </c>
      <c r="C12" s="18" t="str">
        <f>IF(Worksheet!C12="","",Worksheet!C12)</f>
        <v>男</v>
      </c>
      <c r="D12" s="18" t="str">
        <f>IF(Worksheet!K12="","",IF(Worksheet!K12="無評等","X",Worksheet!K12))</f>
        <v>請加強</v>
      </c>
      <c r="E12" s="18" t="str">
        <f>IF(Worksheet!N12="","",IF(Worksheet!N12="無評等","X",Worksheet!N12))</f>
        <v>X</v>
      </c>
      <c r="F12" s="18" t="str">
        <f>IF(Worksheet!Q12="","",IF(Worksheet!Q12="無評等","X",Worksheet!Q12))</f>
        <v>請加強</v>
      </c>
      <c r="G12" s="18" t="str">
        <f>IF(Worksheet!T12="","",IF(Worksheet!T12="無評等","X",Worksheet!T12))</f>
        <v>中等</v>
      </c>
      <c r="H12" s="16">
        <f t="shared" si="0"/>
        <v>2</v>
      </c>
      <c r="I12" s="16"/>
      <c r="K12" s="23"/>
      <c r="L12" s="20"/>
      <c r="M12" s="20"/>
      <c r="N12" s="20"/>
      <c r="O12" s="20"/>
      <c r="P12" s="20"/>
      <c r="Q12" s="20"/>
    </row>
    <row r="13" spans="1:17" ht="15" customHeight="1" x14ac:dyDescent="0.25">
      <c r="A13" s="16"/>
      <c r="B13" s="17">
        <f>IF(Worksheet!B13="","",Worksheet!B13)</f>
        <v>10</v>
      </c>
      <c r="C13" s="18" t="str">
        <f>IF(Worksheet!C13="","",Worksheet!C13)</f>
        <v>女</v>
      </c>
      <c r="D13" s="18" t="str">
        <f>IF(Worksheet!K13="","",IF(Worksheet!K13="無評等","X",Worksheet!K13))</f>
        <v>請加強</v>
      </c>
      <c r="E13" s="18" t="str">
        <f>IF(Worksheet!N13="","",IF(Worksheet!N13="無評等","X",Worksheet!N13))</f>
        <v>請加強</v>
      </c>
      <c r="F13" s="18" t="str">
        <f>IF(Worksheet!Q13="","",IF(Worksheet!Q13="無評等","X",Worksheet!Q13))</f>
        <v>請加強</v>
      </c>
      <c r="G13" s="18" t="str">
        <f>IF(Worksheet!T13="","",IF(Worksheet!T13="無評等","X",Worksheet!T13))</f>
        <v>請加強</v>
      </c>
      <c r="H13" s="16">
        <f t="shared" si="0"/>
        <v>2</v>
      </c>
      <c r="I13" s="16"/>
    </row>
    <row r="14" spans="1:17" ht="15" customHeight="1" x14ac:dyDescent="0.25">
      <c r="A14" s="16"/>
      <c r="B14" s="17">
        <f>IF(Worksheet!B14="","",Worksheet!B14)</f>
        <v>11</v>
      </c>
      <c r="C14" s="18" t="str">
        <f>IF(Worksheet!C14="","",Worksheet!C14)</f>
        <v>女</v>
      </c>
      <c r="D14" s="18" t="str">
        <f>IF(Worksheet!K14="","",IF(Worksheet!K14="無評等","X",Worksheet!K14))</f>
        <v>請加強</v>
      </c>
      <c r="E14" s="18" t="str">
        <f>IF(Worksheet!N14="","",IF(Worksheet!N14="無評等","X",Worksheet!N14))</f>
        <v>金牌</v>
      </c>
      <c r="F14" s="18" t="str">
        <f>IF(Worksheet!Q14="","",IF(Worksheet!Q14="無評等","X",Worksheet!Q14))</f>
        <v>中等</v>
      </c>
      <c r="G14" s="18" t="str">
        <f>IF(Worksheet!T14="","",IF(Worksheet!T14="無評等","X",Worksheet!T14))</f>
        <v>銅牌</v>
      </c>
      <c r="H14" s="16">
        <f t="shared" si="0"/>
        <v>8</v>
      </c>
      <c r="I14" s="16"/>
    </row>
    <row r="15" spans="1:17" ht="15" customHeight="1" x14ac:dyDescent="0.25">
      <c r="A15" s="16"/>
      <c r="B15" s="17">
        <f>IF(Worksheet!B15="","",Worksheet!B15)</f>
        <v>12</v>
      </c>
      <c r="C15" s="18" t="str">
        <f>IF(Worksheet!C15="","",Worksheet!C15)</f>
        <v>女</v>
      </c>
      <c r="D15" s="18" t="str">
        <f>IF(Worksheet!K15="","",IF(Worksheet!K15="無評等","X",Worksheet!K15))</f>
        <v>中等</v>
      </c>
      <c r="E15" s="18" t="str">
        <f>IF(Worksheet!N15="","",IF(Worksheet!N15="無評等","X",Worksheet!N15))</f>
        <v>銀牌</v>
      </c>
      <c r="F15" s="18" t="str">
        <f>IF(Worksheet!Q15="","",IF(Worksheet!Q15="無評等","X",Worksheet!Q15))</f>
        <v>請加強</v>
      </c>
      <c r="G15" s="18" t="str">
        <f>IF(Worksheet!T15="","",IF(Worksheet!T15="無評等","X",Worksheet!T15))</f>
        <v>中等</v>
      </c>
      <c r="H15" s="16">
        <f t="shared" si="0"/>
        <v>8</v>
      </c>
      <c r="I15" s="16"/>
      <c r="L15" s="20"/>
      <c r="M15" s="20"/>
      <c r="N15" s="20"/>
      <c r="O15" s="20"/>
      <c r="P15" s="20"/>
      <c r="Q15" s="20"/>
    </row>
    <row r="16" spans="1:17" ht="15" customHeight="1" x14ac:dyDescent="0.25">
      <c r="A16" s="16"/>
      <c r="B16" s="17">
        <f>IF(Worksheet!B16="","",Worksheet!B16)</f>
        <v>13</v>
      </c>
      <c r="C16" s="18" t="str">
        <f>IF(Worksheet!C16="","",Worksheet!C16)</f>
        <v>女</v>
      </c>
      <c r="D16" s="18" t="str">
        <f>IF(Worksheet!K16="","",IF(Worksheet!K16="無評等","X",Worksheet!K16))</f>
        <v>中等</v>
      </c>
      <c r="E16" s="18" t="str">
        <f>IF(Worksheet!N16="","",IF(Worksheet!N16="無評等","X",Worksheet!N16))</f>
        <v>中等</v>
      </c>
      <c r="F16" s="18" t="str">
        <f>IF(Worksheet!Q16="","",IF(Worksheet!Q16="無評等","X",Worksheet!Q16))</f>
        <v>請加強</v>
      </c>
      <c r="G16" s="18" t="str">
        <f>IF(Worksheet!T16="","",IF(Worksheet!T16="無評等","X",Worksheet!T16))</f>
        <v>銅牌</v>
      </c>
      <c r="H16" s="16">
        <f t="shared" si="0"/>
        <v>8</v>
      </c>
      <c r="I16" s="16"/>
      <c r="L16" s="20"/>
      <c r="M16" s="20"/>
      <c r="N16" s="20"/>
      <c r="O16" s="20"/>
      <c r="P16" s="20"/>
      <c r="Q16" s="20"/>
    </row>
    <row r="17" spans="1:17" ht="15" customHeight="1" x14ac:dyDescent="0.25">
      <c r="A17" s="16"/>
      <c r="B17" s="17">
        <f>IF(Worksheet!B17="","",Worksheet!B17)</f>
        <v>14</v>
      </c>
      <c r="C17" s="18" t="str">
        <f>IF(Worksheet!C17="","",Worksheet!C17)</f>
        <v>女</v>
      </c>
      <c r="D17" s="18" t="str">
        <f>IF(Worksheet!K17="","",IF(Worksheet!K17="無評等","X",Worksheet!K17))</f>
        <v>中等</v>
      </c>
      <c r="E17" s="18" t="str">
        <f>IF(Worksheet!N17="","",IF(Worksheet!N17="無評等","X",Worksheet!N17))</f>
        <v>請加強</v>
      </c>
      <c r="F17" s="18" t="str">
        <f>IF(Worksheet!Q17="","",IF(Worksheet!Q17="無評等","X",Worksheet!Q17))</f>
        <v>銅牌</v>
      </c>
      <c r="G17" s="18" t="str">
        <f>IF(Worksheet!T17="","",IF(Worksheet!T17="無評等","X",Worksheet!T17))</f>
        <v>請加強</v>
      </c>
      <c r="H17" s="16">
        <f t="shared" si="0"/>
        <v>6</v>
      </c>
      <c r="I17" s="16"/>
      <c r="L17" s="20"/>
      <c r="M17" s="20"/>
      <c r="N17" s="20"/>
      <c r="O17" s="20"/>
      <c r="P17" s="20"/>
      <c r="Q17" s="20"/>
    </row>
    <row r="18" spans="1:17" ht="15" customHeight="1" x14ac:dyDescent="0.25">
      <c r="A18" s="16"/>
      <c r="B18" s="17">
        <f>IF(Worksheet!B18="","",Worksheet!B18)</f>
        <v>15</v>
      </c>
      <c r="C18" s="18" t="str">
        <f>IF(Worksheet!C18="","",Worksheet!C18)</f>
        <v>女</v>
      </c>
      <c r="D18" s="18" t="str">
        <f>IF(Worksheet!K18="","",IF(Worksheet!K18="無評等","X",Worksheet!K18))</f>
        <v>請加強</v>
      </c>
      <c r="E18" s="18" t="str">
        <f>IF(Worksheet!N18="","",IF(Worksheet!N18="無評等","X",Worksheet!N18))</f>
        <v>銅牌</v>
      </c>
      <c r="F18" s="18" t="str">
        <f>IF(Worksheet!Q18="","",IF(Worksheet!Q18="無評等","X",Worksheet!Q18))</f>
        <v>中等</v>
      </c>
      <c r="G18" s="18" t="str">
        <f>IF(Worksheet!T18="","",IF(Worksheet!T18="無評等","X",Worksheet!T18))</f>
        <v>中等</v>
      </c>
      <c r="H18" s="16">
        <f t="shared" si="0"/>
        <v>8</v>
      </c>
      <c r="I18" s="16"/>
      <c r="L18" s="20"/>
      <c r="M18" s="20"/>
      <c r="N18" s="20"/>
      <c r="O18" s="20"/>
      <c r="P18" s="20"/>
      <c r="Q18" s="20"/>
    </row>
    <row r="19" spans="1:17" ht="15" customHeight="1" x14ac:dyDescent="0.25">
      <c r="A19" s="16"/>
      <c r="B19" s="17">
        <f>IF(Worksheet!B19="","",Worksheet!B19)</f>
        <v>16</v>
      </c>
      <c r="C19" s="18" t="str">
        <f>IF(Worksheet!C19="","",Worksheet!C19)</f>
        <v>女</v>
      </c>
      <c r="D19" s="18" t="str">
        <f>IF(Worksheet!K19="","",IF(Worksheet!K19="無評等","X",Worksheet!K19))</f>
        <v>金牌</v>
      </c>
      <c r="E19" s="18" t="str">
        <f>IF(Worksheet!N19="","",IF(Worksheet!N19="無評等","X",Worksheet!N19))</f>
        <v>金牌</v>
      </c>
      <c r="F19" s="18" t="str">
        <f>IF(Worksheet!Q19="","",IF(Worksheet!Q19="無評等","X",Worksheet!Q19))</f>
        <v>金牌</v>
      </c>
      <c r="G19" s="18" t="str">
        <f>IF(Worksheet!T19="","",IF(Worksheet!T19="無評等","X",Worksheet!T19))</f>
        <v>金牌</v>
      </c>
      <c r="H19" s="16">
        <f t="shared" si="0"/>
        <v>10</v>
      </c>
      <c r="I19" s="16"/>
      <c r="L19" s="20"/>
      <c r="M19" s="20"/>
      <c r="N19" s="20"/>
      <c r="O19" s="20"/>
      <c r="P19" s="20"/>
      <c r="Q19" s="20"/>
    </row>
    <row r="20" spans="1:17" ht="15" customHeight="1" x14ac:dyDescent="0.25">
      <c r="A20" s="16"/>
      <c r="B20" s="17" t="str">
        <f>IF(Worksheet!B20="","",Worksheet!B20)</f>
        <v/>
      </c>
      <c r="C20" s="18" t="str">
        <f>IF(Worksheet!C20="","",Worksheet!C20)</f>
        <v/>
      </c>
      <c r="D20" s="18" t="str">
        <f>IF(Worksheet!K20="","",IF(Worksheet!K20="無評等","X",Worksheet!K20))</f>
        <v/>
      </c>
      <c r="E20" s="18" t="str">
        <f>IF(Worksheet!N20="","",IF(Worksheet!N20="無評等","X",Worksheet!N20))</f>
        <v/>
      </c>
      <c r="F20" s="18" t="str">
        <f>IF(Worksheet!Q20="","",IF(Worksheet!Q20="無評等","X",Worksheet!Q20))</f>
        <v/>
      </c>
      <c r="G20" s="18" t="str">
        <f>IF(Worksheet!T20="","",IF(Worksheet!T20="無評等","X",Worksheet!T20))</f>
        <v/>
      </c>
      <c r="H20" s="16" t="str">
        <f t="shared" si="0"/>
        <v/>
      </c>
      <c r="I20" s="16"/>
    </row>
    <row r="21" spans="1:17" ht="15" customHeight="1" x14ac:dyDescent="0.25">
      <c r="A21" s="16"/>
      <c r="B21" s="17" t="str">
        <f>IF(Worksheet!B21="","",Worksheet!B21)</f>
        <v/>
      </c>
      <c r="C21" s="18" t="str">
        <f>IF(Worksheet!C21="","",Worksheet!C21)</f>
        <v/>
      </c>
      <c r="D21" s="18" t="str">
        <f>IF(Worksheet!K21="","",IF(Worksheet!K21="無評等","X",Worksheet!K21))</f>
        <v/>
      </c>
      <c r="E21" s="18" t="str">
        <f>IF(Worksheet!N21="","",IF(Worksheet!N21="無評等","X",Worksheet!N21))</f>
        <v/>
      </c>
      <c r="F21" s="18" t="str">
        <f>IF(Worksheet!Q21="","",IF(Worksheet!Q21="無評等","X",Worksheet!Q21))</f>
        <v/>
      </c>
      <c r="G21" s="18" t="str">
        <f>IF(Worksheet!T21="","",IF(Worksheet!T21="無評等","X",Worksheet!T21))</f>
        <v/>
      </c>
      <c r="H21" s="16" t="str">
        <f t="shared" si="0"/>
        <v/>
      </c>
      <c r="I21" s="16"/>
    </row>
    <row r="22" spans="1:17" ht="15" customHeight="1" x14ac:dyDescent="0.25">
      <c r="A22" s="16"/>
      <c r="B22" s="17" t="str">
        <f>IF(Worksheet!B22="","",Worksheet!B22)</f>
        <v/>
      </c>
      <c r="C22" s="18" t="str">
        <f>IF(Worksheet!C22="","",Worksheet!C22)</f>
        <v/>
      </c>
      <c r="D22" s="18" t="str">
        <f>IF(Worksheet!K22="","",IF(Worksheet!K22="無評等","X",Worksheet!K22))</f>
        <v/>
      </c>
      <c r="E22" s="18" t="str">
        <f>IF(Worksheet!N22="","",IF(Worksheet!N22="無評等","X",Worksheet!N22))</f>
        <v/>
      </c>
      <c r="F22" s="18" t="str">
        <f>IF(Worksheet!Q22="","",IF(Worksheet!Q22="無評等","X",Worksheet!Q22))</f>
        <v/>
      </c>
      <c r="G22" s="18" t="str">
        <f>IF(Worksheet!T22="","",IF(Worksheet!T22="無評等","X",Worksheet!T22))</f>
        <v/>
      </c>
      <c r="H22" s="16" t="str">
        <f t="shared" si="0"/>
        <v/>
      </c>
      <c r="I22" s="16"/>
    </row>
    <row r="23" spans="1:17" ht="15" customHeight="1" x14ac:dyDescent="0.25">
      <c r="A23" s="16"/>
      <c r="B23" s="17" t="str">
        <f>IF(Worksheet!B23="","",Worksheet!B23)</f>
        <v/>
      </c>
      <c r="C23" s="18" t="str">
        <f>IF(Worksheet!C23="","",Worksheet!C23)</f>
        <v/>
      </c>
      <c r="D23" s="18" t="str">
        <f>IF(Worksheet!K23="","",IF(Worksheet!K23="無評等","X",Worksheet!K23))</f>
        <v/>
      </c>
      <c r="E23" s="18" t="str">
        <f>IF(Worksheet!N23="","",IF(Worksheet!N23="無評等","X",Worksheet!N23))</f>
        <v/>
      </c>
      <c r="F23" s="18" t="str">
        <f>IF(Worksheet!Q23="","",IF(Worksheet!Q23="無評等","X",Worksheet!Q23))</f>
        <v/>
      </c>
      <c r="G23" s="18" t="str">
        <f>IF(Worksheet!T23="","",IF(Worksheet!T23="無評等","X",Worksheet!T23))</f>
        <v/>
      </c>
      <c r="H23" s="16" t="str">
        <f t="shared" si="0"/>
        <v/>
      </c>
      <c r="I23" s="16"/>
    </row>
    <row r="24" spans="1:17" ht="15" customHeight="1" x14ac:dyDescent="0.25">
      <c r="A24" s="16"/>
      <c r="B24" s="17" t="str">
        <f>IF(Worksheet!B24="","",Worksheet!B24)</f>
        <v/>
      </c>
      <c r="C24" s="18" t="str">
        <f>IF(Worksheet!C24="","",Worksheet!C24)</f>
        <v/>
      </c>
      <c r="D24" s="18" t="str">
        <f>IF(Worksheet!K24="","",IF(Worksheet!K24="無評等","X",Worksheet!K24))</f>
        <v/>
      </c>
      <c r="E24" s="18" t="str">
        <f>IF(Worksheet!N24="","",IF(Worksheet!N24="無評等","X",Worksheet!N24))</f>
        <v/>
      </c>
      <c r="F24" s="18" t="str">
        <f>IF(Worksheet!Q24="","",IF(Worksheet!Q24="無評等","X",Worksheet!Q24))</f>
        <v/>
      </c>
      <c r="G24" s="18" t="str">
        <f>IF(Worksheet!T24="","",IF(Worksheet!T24="無評等","X",Worksheet!T24))</f>
        <v/>
      </c>
      <c r="H24" s="16" t="str">
        <f t="shared" si="0"/>
        <v/>
      </c>
      <c r="I24" s="16"/>
    </row>
    <row r="25" spans="1:17" ht="15" customHeight="1" x14ac:dyDescent="0.25">
      <c r="A25" s="16"/>
      <c r="B25" s="17" t="str">
        <f>IF(Worksheet!B25="","",Worksheet!B25)</f>
        <v/>
      </c>
      <c r="C25" s="18" t="str">
        <f>IF(Worksheet!C25="","",Worksheet!C25)</f>
        <v/>
      </c>
      <c r="D25" s="18" t="str">
        <f>IF(Worksheet!K25="","",IF(Worksheet!K25="無評等","X",Worksheet!K25))</f>
        <v/>
      </c>
      <c r="E25" s="18" t="str">
        <f>IF(Worksheet!N25="","",IF(Worksheet!N25="無評等","X",Worksheet!N25))</f>
        <v/>
      </c>
      <c r="F25" s="18" t="str">
        <f>IF(Worksheet!Q25="","",IF(Worksheet!Q25="無評等","X",Worksheet!Q25))</f>
        <v/>
      </c>
      <c r="G25" s="18" t="str">
        <f>IF(Worksheet!T25="","",IF(Worksheet!T25="無評等","X",Worksheet!T25))</f>
        <v/>
      </c>
      <c r="H25" s="16" t="str">
        <f t="shared" si="0"/>
        <v/>
      </c>
      <c r="I25" s="16"/>
    </row>
    <row r="26" spans="1:17" ht="15" customHeight="1" x14ac:dyDescent="0.25">
      <c r="A26" s="16"/>
      <c r="B26" s="17" t="str">
        <f>IF(Worksheet!B26="","",Worksheet!B26)</f>
        <v/>
      </c>
      <c r="C26" s="18" t="str">
        <f>IF(Worksheet!C26="","",Worksheet!C26)</f>
        <v/>
      </c>
      <c r="D26" s="18" t="str">
        <f>IF(Worksheet!K26="","",IF(Worksheet!K26="無評等","X",Worksheet!K26))</f>
        <v/>
      </c>
      <c r="E26" s="18" t="str">
        <f>IF(Worksheet!N26="","",IF(Worksheet!N26="無評等","X",Worksheet!N26))</f>
        <v/>
      </c>
      <c r="F26" s="18" t="str">
        <f>IF(Worksheet!Q26="","",IF(Worksheet!Q26="無評等","X",Worksheet!Q26))</f>
        <v/>
      </c>
      <c r="G26" s="18" t="str">
        <f>IF(Worksheet!T26="","",IF(Worksheet!T26="無評等","X",Worksheet!T26))</f>
        <v/>
      </c>
      <c r="H26" s="16" t="str">
        <f t="shared" si="0"/>
        <v/>
      </c>
      <c r="I26" s="16"/>
    </row>
    <row r="27" spans="1:17" ht="15" customHeight="1" x14ac:dyDescent="0.25">
      <c r="A27" s="16"/>
      <c r="B27" s="17" t="str">
        <f>IF(Worksheet!B27="","",Worksheet!B27)</f>
        <v/>
      </c>
      <c r="C27" s="18" t="str">
        <f>IF(Worksheet!C27="","",Worksheet!C27)</f>
        <v/>
      </c>
      <c r="D27" s="18" t="str">
        <f>IF(Worksheet!K27="","",IF(Worksheet!K27="無評等","X",Worksheet!K27))</f>
        <v/>
      </c>
      <c r="E27" s="18" t="str">
        <f>IF(Worksheet!N27="","",IF(Worksheet!N27="無評等","X",Worksheet!N27))</f>
        <v/>
      </c>
      <c r="F27" s="18" t="str">
        <f>IF(Worksheet!Q27="","",IF(Worksheet!Q27="無評等","X",Worksheet!Q27))</f>
        <v/>
      </c>
      <c r="G27" s="18" t="str">
        <f>IF(Worksheet!T27="","",IF(Worksheet!T27="無評等","X",Worksheet!T27))</f>
        <v/>
      </c>
      <c r="H27" s="16" t="str">
        <f t="shared" si="0"/>
        <v/>
      </c>
      <c r="I27" s="16"/>
    </row>
    <row r="28" spans="1:17" ht="15" customHeight="1" x14ac:dyDescent="0.25">
      <c r="A28" s="16"/>
      <c r="B28" s="17" t="str">
        <f>IF(Worksheet!B28="","",Worksheet!B28)</f>
        <v/>
      </c>
      <c r="C28" s="18" t="str">
        <f>IF(Worksheet!C28="","",Worksheet!C28)</f>
        <v/>
      </c>
      <c r="D28" s="18" t="str">
        <f>IF(Worksheet!K28="","",IF(Worksheet!K28="無評等","X",Worksheet!K28))</f>
        <v/>
      </c>
      <c r="E28" s="18" t="str">
        <f>IF(Worksheet!N28="","",IF(Worksheet!N28="無評等","X",Worksheet!N28))</f>
        <v/>
      </c>
      <c r="F28" s="18" t="str">
        <f>IF(Worksheet!Q28="","",IF(Worksheet!Q28="無評等","X",Worksheet!Q28))</f>
        <v/>
      </c>
      <c r="G28" s="18" t="str">
        <f>IF(Worksheet!T28="","",IF(Worksheet!T28="無評等","X",Worksheet!T28))</f>
        <v/>
      </c>
      <c r="H28" s="16" t="str">
        <f t="shared" si="0"/>
        <v/>
      </c>
      <c r="I28" s="16"/>
    </row>
    <row r="29" spans="1:17" ht="15" customHeight="1" x14ac:dyDescent="0.25">
      <c r="A29" s="16"/>
      <c r="B29" s="17" t="str">
        <f>IF(Worksheet!B29="","",Worksheet!B29)</f>
        <v/>
      </c>
      <c r="C29" s="18" t="str">
        <f>IF(Worksheet!C29="","",Worksheet!C29)</f>
        <v/>
      </c>
      <c r="D29" s="18" t="str">
        <f>IF(Worksheet!K29="","",IF(Worksheet!K29="無評等","X",Worksheet!K29))</f>
        <v/>
      </c>
      <c r="E29" s="18" t="str">
        <f>IF(Worksheet!N29="","",IF(Worksheet!N29="無評等","X",Worksheet!N29))</f>
        <v/>
      </c>
      <c r="F29" s="18" t="str">
        <f>IF(Worksheet!Q29="","",IF(Worksheet!Q29="無評等","X",Worksheet!Q29))</f>
        <v/>
      </c>
      <c r="G29" s="18" t="str">
        <f>IF(Worksheet!T29="","",IF(Worksheet!T29="無評等","X",Worksheet!T29))</f>
        <v/>
      </c>
      <c r="H29" s="16" t="str">
        <f t="shared" si="0"/>
        <v/>
      </c>
      <c r="I29" s="16"/>
    </row>
    <row r="30" spans="1:17" ht="15" customHeight="1" x14ac:dyDescent="0.25">
      <c r="A30" s="16"/>
      <c r="B30" s="17" t="str">
        <f>IF(Worksheet!B30="","",Worksheet!B30)</f>
        <v/>
      </c>
      <c r="C30" s="18" t="str">
        <f>IF(Worksheet!C30="","",Worksheet!C30)</f>
        <v/>
      </c>
      <c r="D30" s="18" t="str">
        <f>IF(Worksheet!K30="","",IF(Worksheet!K30="無評等","X",Worksheet!K30))</f>
        <v/>
      </c>
      <c r="E30" s="18" t="str">
        <f>IF(Worksheet!N30="","",IF(Worksheet!N30="無評等","X",Worksheet!N30))</f>
        <v/>
      </c>
      <c r="F30" s="18" t="str">
        <f>IF(Worksheet!Q30="","",IF(Worksheet!Q30="無評等","X",Worksheet!Q30))</f>
        <v/>
      </c>
      <c r="G30" s="18" t="str">
        <f>IF(Worksheet!T30="","",IF(Worksheet!T30="無評等","X",Worksheet!T30))</f>
        <v/>
      </c>
      <c r="H30" s="16" t="str">
        <f t="shared" si="0"/>
        <v/>
      </c>
      <c r="I30" s="16"/>
    </row>
    <row r="31" spans="1:17" ht="15" customHeight="1" x14ac:dyDescent="0.25">
      <c r="A31" s="16"/>
      <c r="B31" s="17" t="str">
        <f>IF(Worksheet!B31="","",Worksheet!B31)</f>
        <v/>
      </c>
      <c r="C31" s="18" t="str">
        <f>IF(Worksheet!C31="","",Worksheet!C31)</f>
        <v/>
      </c>
      <c r="D31" s="18" t="str">
        <f>IF(Worksheet!K31="","",IF(Worksheet!K31="無評等","X",Worksheet!K31))</f>
        <v/>
      </c>
      <c r="E31" s="18" t="str">
        <f>IF(Worksheet!N31="","",IF(Worksheet!N31="無評等","X",Worksheet!N31))</f>
        <v/>
      </c>
      <c r="F31" s="18" t="str">
        <f>IF(Worksheet!Q31="","",IF(Worksheet!Q31="無評等","X",Worksheet!Q31))</f>
        <v/>
      </c>
      <c r="G31" s="18" t="str">
        <f>IF(Worksheet!T31="","",IF(Worksheet!T31="無評等","X",Worksheet!T31))</f>
        <v/>
      </c>
      <c r="H31" s="16" t="str">
        <f t="shared" si="0"/>
        <v/>
      </c>
      <c r="I31" s="16"/>
    </row>
    <row r="32" spans="1:17" ht="15" customHeight="1" x14ac:dyDescent="0.25">
      <c r="A32" s="16"/>
      <c r="B32" s="17" t="str">
        <f>IF(Worksheet!B32="","",Worksheet!B32)</f>
        <v/>
      </c>
      <c r="C32" s="18" t="str">
        <f>IF(Worksheet!C32="","",Worksheet!C32)</f>
        <v/>
      </c>
      <c r="D32" s="18" t="str">
        <f>IF(Worksheet!K32="","",IF(Worksheet!K32="無評等","X",Worksheet!K32))</f>
        <v/>
      </c>
      <c r="E32" s="18" t="str">
        <f>IF(Worksheet!N32="","",IF(Worksheet!N32="無評等","X",Worksheet!N32))</f>
        <v/>
      </c>
      <c r="F32" s="18" t="str">
        <f>IF(Worksheet!Q32="","",IF(Worksheet!Q32="無評等","X",Worksheet!Q32))</f>
        <v/>
      </c>
      <c r="G32" s="18" t="str">
        <f>IF(Worksheet!T32="","",IF(Worksheet!T32="無評等","X",Worksheet!T32))</f>
        <v/>
      </c>
      <c r="H32" s="16" t="str">
        <f t="shared" si="0"/>
        <v/>
      </c>
      <c r="I32" s="16"/>
    </row>
    <row r="33" spans="1:9" ht="15" customHeight="1" x14ac:dyDescent="0.25">
      <c r="A33" s="16"/>
      <c r="B33" s="17" t="str">
        <f>IF(Worksheet!B33="","",Worksheet!B33)</f>
        <v/>
      </c>
      <c r="C33" s="18" t="str">
        <f>IF(Worksheet!C33="","",Worksheet!C33)</f>
        <v/>
      </c>
      <c r="D33" s="18" t="str">
        <f>IF(Worksheet!K33="","",IF(Worksheet!K33="無評等","X",Worksheet!K33))</f>
        <v/>
      </c>
      <c r="E33" s="18" t="str">
        <f>IF(Worksheet!N33="","",IF(Worksheet!N33="無評等","X",Worksheet!N33))</f>
        <v/>
      </c>
      <c r="F33" s="18" t="str">
        <f>IF(Worksheet!Q33="","",IF(Worksheet!Q33="無評等","X",Worksheet!Q33))</f>
        <v/>
      </c>
      <c r="G33" s="18" t="str">
        <f>IF(Worksheet!T33="","",IF(Worksheet!T33="無評等","X",Worksheet!T33))</f>
        <v/>
      </c>
      <c r="H33" s="16" t="str">
        <f t="shared" si="0"/>
        <v/>
      </c>
      <c r="I33" s="16"/>
    </row>
    <row r="34" spans="1:9" ht="15" customHeight="1" x14ac:dyDescent="0.25">
      <c r="A34" s="16"/>
      <c r="B34" s="17" t="str">
        <f>IF(Worksheet!B34="","",Worksheet!B34)</f>
        <v/>
      </c>
      <c r="C34" s="18" t="str">
        <f>IF(Worksheet!C34="","",Worksheet!C34)</f>
        <v/>
      </c>
      <c r="D34" s="18" t="str">
        <f>IF(Worksheet!K34="","",IF(Worksheet!K34="無評等","X",Worksheet!K34))</f>
        <v/>
      </c>
      <c r="E34" s="18" t="str">
        <f>IF(Worksheet!N34="","",IF(Worksheet!N34="無評等","X",Worksheet!N34))</f>
        <v/>
      </c>
      <c r="F34" s="18" t="str">
        <f>IF(Worksheet!Q34="","",IF(Worksheet!Q34="無評等","X",Worksheet!Q34))</f>
        <v/>
      </c>
      <c r="G34" s="18" t="str">
        <f>IF(Worksheet!T34="","",IF(Worksheet!T34="無評等","X",Worksheet!T34))</f>
        <v/>
      </c>
      <c r="H34" s="16" t="str">
        <f t="shared" si="0"/>
        <v/>
      </c>
      <c r="I34" s="16"/>
    </row>
    <row r="35" spans="1:9" ht="15" customHeight="1" x14ac:dyDescent="0.25">
      <c r="A35" s="16"/>
      <c r="B35" s="17" t="str">
        <f>IF(Worksheet!B35="","",Worksheet!B35)</f>
        <v/>
      </c>
      <c r="C35" s="18" t="str">
        <f>IF(Worksheet!C35="","",Worksheet!C35)</f>
        <v/>
      </c>
      <c r="D35" s="18" t="str">
        <f>IF(Worksheet!K35="","",IF(Worksheet!K35="無評等","X",Worksheet!K35))</f>
        <v/>
      </c>
      <c r="E35" s="18" t="str">
        <f>IF(Worksheet!N35="","",IF(Worksheet!N35="無評等","X",Worksheet!N35))</f>
        <v/>
      </c>
      <c r="F35" s="18" t="str">
        <f>IF(Worksheet!Q35="","",IF(Worksheet!Q35="無評等","X",Worksheet!Q35))</f>
        <v/>
      </c>
      <c r="G35" s="18" t="str">
        <f>IF(Worksheet!T35="","",IF(Worksheet!T35="無評等","X",Worksheet!T35))</f>
        <v/>
      </c>
      <c r="H35" s="16" t="str">
        <f t="shared" si="0"/>
        <v/>
      </c>
      <c r="I35" s="16"/>
    </row>
    <row r="36" spans="1:9" ht="15" customHeight="1" x14ac:dyDescent="0.25">
      <c r="A36" s="16"/>
      <c r="B36" s="17" t="str">
        <f>IF(Worksheet!B36="","",Worksheet!B36)</f>
        <v/>
      </c>
      <c r="C36" s="18" t="str">
        <f>IF(Worksheet!C36="","",Worksheet!C36)</f>
        <v/>
      </c>
      <c r="D36" s="18" t="str">
        <f>IF(Worksheet!K36="","",IF(Worksheet!K36="無評等","X",Worksheet!K36))</f>
        <v/>
      </c>
      <c r="E36" s="18" t="str">
        <f>IF(Worksheet!N36="","",IF(Worksheet!N36="無評等","X",Worksheet!N36))</f>
        <v/>
      </c>
      <c r="F36" s="18" t="str">
        <f>IF(Worksheet!Q36="","",IF(Worksheet!Q36="無評等","X",Worksheet!Q36))</f>
        <v/>
      </c>
      <c r="G36" s="18" t="str">
        <f>IF(Worksheet!T36="","",IF(Worksheet!T36="無評等","X",Worksheet!T36))</f>
        <v/>
      </c>
      <c r="H36" s="16" t="str">
        <f t="shared" si="0"/>
        <v/>
      </c>
      <c r="I36" s="16"/>
    </row>
    <row r="37" spans="1:9" ht="15" customHeight="1" x14ac:dyDescent="0.25">
      <c r="A37" s="16"/>
      <c r="B37" s="17" t="str">
        <f>IF(Worksheet!B37="","",Worksheet!B37)</f>
        <v/>
      </c>
      <c r="C37" s="18" t="str">
        <f>IF(Worksheet!C37="","",Worksheet!C37)</f>
        <v/>
      </c>
      <c r="D37" s="18" t="str">
        <f>IF(Worksheet!K37="","",IF(Worksheet!K37="無評等","X",Worksheet!K37))</f>
        <v/>
      </c>
      <c r="E37" s="18" t="str">
        <f>IF(Worksheet!N37="","",IF(Worksheet!N37="無評等","X",Worksheet!N37))</f>
        <v/>
      </c>
      <c r="F37" s="18" t="str">
        <f>IF(Worksheet!Q37="","",IF(Worksheet!Q37="無評等","X",Worksheet!Q37))</f>
        <v/>
      </c>
      <c r="G37" s="18" t="str">
        <f>IF(Worksheet!T37="","",IF(Worksheet!T37="無評等","X",Worksheet!T37))</f>
        <v/>
      </c>
      <c r="H37" s="16" t="str">
        <f t="shared" si="0"/>
        <v/>
      </c>
      <c r="I37" s="16"/>
    </row>
    <row r="38" spans="1:9" ht="15" customHeight="1" x14ac:dyDescent="0.25">
      <c r="A38" s="16"/>
      <c r="B38" s="17" t="str">
        <f>IF(Worksheet!B38="","",Worksheet!B38)</f>
        <v/>
      </c>
      <c r="C38" s="18" t="str">
        <f>IF(Worksheet!C38="","",Worksheet!C38)</f>
        <v/>
      </c>
      <c r="D38" s="18" t="str">
        <f>IF(Worksheet!K38="","",IF(Worksheet!K38="無評等","X",Worksheet!K38))</f>
        <v/>
      </c>
      <c r="E38" s="18" t="str">
        <f>IF(Worksheet!N38="","",IF(Worksheet!N38="無評等","X",Worksheet!N38))</f>
        <v/>
      </c>
      <c r="F38" s="18" t="str">
        <f>IF(Worksheet!Q38="","",IF(Worksheet!Q38="無評等","X",Worksheet!Q38))</f>
        <v/>
      </c>
      <c r="G38" s="18" t="str">
        <f>IF(Worksheet!T38="","",IF(Worksheet!T38="無評等","X",Worksheet!T38))</f>
        <v/>
      </c>
      <c r="H38" s="16" t="str">
        <f t="shared" si="0"/>
        <v/>
      </c>
      <c r="I38" s="16"/>
    </row>
    <row r="39" spans="1:9" ht="69.75" customHeight="1" x14ac:dyDescent="0.2">
      <c r="A39" s="29" t="s">
        <v>57</v>
      </c>
      <c r="B39" s="29"/>
      <c r="C39" s="29"/>
      <c r="D39" s="29"/>
      <c r="E39" s="29"/>
      <c r="F39" s="29"/>
      <c r="G39" s="29"/>
      <c r="H39" s="29"/>
      <c r="I39" s="29"/>
    </row>
    <row r="40" spans="1:9" x14ac:dyDescent="0.2">
      <c r="A40" s="9" t="s">
        <v>31</v>
      </c>
      <c r="B40" s="8"/>
      <c r="C40" s="8"/>
      <c r="D40" s="8"/>
      <c r="E40" s="8"/>
      <c r="F40" s="8"/>
      <c r="G40" s="8"/>
      <c r="H40" s="8"/>
      <c r="I40" s="8"/>
    </row>
    <row r="41" spans="1:9" ht="16.5" x14ac:dyDescent="0.2">
      <c r="A41" s="5" t="s">
        <v>32</v>
      </c>
      <c r="E41" s="6" t="s">
        <v>33</v>
      </c>
      <c r="H41" s="7" t="s">
        <v>34</v>
      </c>
    </row>
    <row r="42" spans="1:9" x14ac:dyDescent="0.2">
      <c r="A42" s="3"/>
      <c r="C42" s="3"/>
      <c r="D42" s="3"/>
      <c r="E42" s="3"/>
      <c r="F42" s="3"/>
      <c r="G42" s="3"/>
      <c r="H42" s="3"/>
    </row>
  </sheetData>
  <mergeCells count="2">
    <mergeCell ref="A39:I39"/>
    <mergeCell ref="A1:I1"/>
  </mergeCells>
  <phoneticPr fontId="5" type="noConversion"/>
  <conditionalFormatting sqref="H4:H38">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Worksheet</vt:lpstr>
      <vt:lpstr>清冊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dc:description/>
  <cp:lastModifiedBy>NPVS</cp:lastModifiedBy>
  <cp:revision>1</cp:revision>
  <cp:lastPrinted>2022-03-18T12:41:13Z</cp:lastPrinted>
  <dcterms:created xsi:type="dcterms:W3CDTF">2021-11-27T04:46:11Z</dcterms:created>
  <dcterms:modified xsi:type="dcterms:W3CDTF">2024-04-15T06:56:19Z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Microsoft Corporation</vt:lpwstr>
  </property>
  <property fmtid="{D5CDD505-2E9C-101B-9397-08002B2CF9AE}" pid="3" name="category">
    <vt:lpwstr/>
  </property>
</Properties>
</file>